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X:\AER_AllShare\التحول الرقمي\فريق تصميم و تطوير وتكامل الأنظمة\مستندات داعمة فريق الربط والتكامل\البيانات المفتوحة\Final\"/>
    </mc:Choice>
  </mc:AlternateContent>
  <xr:revisionPtr revIDLastSave="0" documentId="8_{FE8871AE-3B65-4F40-9551-2D3900A01C27}" xr6:coauthVersionLast="47" xr6:coauthVersionMax="47" xr10:uidLastSave="{00000000-0000-0000-0000-000000000000}"/>
  <bookViews>
    <workbookView xWindow="-110" yWindow="-110" windowWidth="19420" windowHeight="10300" tabRatio="932" firstSheet="1" activeTab="1" xr2:uid="{00000000-000D-0000-FFFF-FFFF00000000}"/>
  </bookViews>
  <sheets>
    <sheet name="Target Table" sheetId="18" state="hidden" r:id="rId1"/>
    <sheet name="6-8" sheetId="1" r:id="rId2"/>
    <sheet name="Relational DB" sheetId="7" state="hidden" r:id="rId3"/>
    <sheet name="TemplateData" sheetId="9" state="hidden" r:id="rId4"/>
    <sheet name="Ref_Dictionary" sheetId="5" state="hidden" r:id="rId5"/>
    <sheet name="S2T Mapping" sheetId="6" state="hidden" r:id="rId6"/>
    <sheet name="Landing DB" sheetId="2" state="hidden" r:id="rId7"/>
    <sheet name="Cover page" sheetId="3" state="hidden" r:id="rId8"/>
  </sheets>
  <externalReferences>
    <externalReference r:id="rId9"/>
  </externalReferences>
  <definedNames>
    <definedName name="_xlnm.Criteria" localSheetId="7">#REF!</definedName>
    <definedName name="_xlnm.Criteria" localSheetId="6">#REF!</definedName>
    <definedName name="_xlnm.Criteria" localSheetId="4">#REF!</definedName>
    <definedName name="_xlnm.Criteria" localSheetId="2">#REF!</definedName>
    <definedName name="_xlnm.Criteria" localSheetId="5">#REF!</definedName>
    <definedName name="_xlnm.Criteria" localSheetId="3">#REF!</definedName>
    <definedName name="_xlnm.Criteria">[1]Weather!$AY$4</definedName>
    <definedName name="_xlnm.Database" localSheetId="7">#REF!</definedName>
    <definedName name="_xlnm.Database" localSheetId="6">#REF!</definedName>
    <definedName name="_xlnm.Database" localSheetId="4">#REF!</definedName>
    <definedName name="_xlnm.Database" localSheetId="2">#REF!</definedName>
    <definedName name="_xlnm.Database" localSheetId="5">#REF!</definedName>
    <definedName name="_xlnm.Database" localSheetId="3">#REF!</definedName>
    <definedName name="_xlnm.Database">[1]Weather!$AY$4</definedName>
    <definedName name="Education" localSheetId="7" hidden="1">{#N/A,#N/A,FALSE,"1-1";#N/A,#N/A,FALSE,"2-1";#N/A,#N/A,FALSE,"3-1";#N/A,#N/A,FALSE,"4-1";#N/A,#N/A,FALSE,"5-1";#N/A,#N/A,FALSE,"6-1"}</definedName>
    <definedName name="Education" localSheetId="6" hidden="1">{#N/A,#N/A,FALSE,"1-1";#N/A,#N/A,FALSE,"2-1";#N/A,#N/A,FALSE,"3-1";#N/A,#N/A,FALSE,"4-1";#N/A,#N/A,FALSE,"5-1";#N/A,#N/A,FALSE,"6-1"}</definedName>
    <definedName name="Education" localSheetId="4" hidden="1">{#N/A,#N/A,FALSE,"1-1";#N/A,#N/A,FALSE,"2-1";#N/A,#N/A,FALSE,"3-1";#N/A,#N/A,FALSE,"4-1";#N/A,#N/A,FALSE,"5-1";#N/A,#N/A,FALSE,"6-1"}</definedName>
    <definedName name="Education" localSheetId="2" hidden="1">{#N/A,#N/A,FALSE,"1-1";#N/A,#N/A,FALSE,"2-1";#N/A,#N/A,FALSE,"3-1";#N/A,#N/A,FALSE,"4-1";#N/A,#N/A,FALSE,"5-1";#N/A,#N/A,FALSE,"6-1"}</definedName>
    <definedName name="Education" localSheetId="5" hidden="1">{#N/A,#N/A,FALSE,"1-1";#N/A,#N/A,FALSE,"2-1";#N/A,#N/A,FALSE,"3-1";#N/A,#N/A,FALSE,"4-1";#N/A,#N/A,FALSE,"5-1";#N/A,#N/A,FALSE,"6-1"}</definedName>
    <definedName name="Education" localSheetId="3" hidden="1">{#N/A,#N/A,FALSE,"1-1";#N/A,#N/A,FALSE,"2-1";#N/A,#N/A,FALSE,"3-1";#N/A,#N/A,FALSE,"4-1";#N/A,#N/A,FALSE,"5-1";#N/A,#N/A,FALSE,"6-1"}</definedName>
    <definedName name="Education" hidden="1">{#N/A,#N/A,FALSE,"1-1";#N/A,#N/A,FALSE,"2-1";#N/A,#N/A,FALSE,"3-1";#N/A,#N/A,FALSE,"4-1";#N/A,#N/A,FALSE,"5-1";#N/A,#N/A,FALSE,"6-1"}</definedName>
    <definedName name="ftrade" localSheetId="7" hidden="1">{#N/A,#N/A,FALSE,"1-1";#N/A,#N/A,FALSE,"2-1";#N/A,#N/A,FALSE,"3-1";#N/A,#N/A,FALSE,"4-1";#N/A,#N/A,FALSE,"5-1";#N/A,#N/A,FALSE,"6-1"}</definedName>
    <definedName name="ftrade" localSheetId="6" hidden="1">{#N/A,#N/A,FALSE,"1-1";#N/A,#N/A,FALSE,"2-1";#N/A,#N/A,FALSE,"3-1";#N/A,#N/A,FALSE,"4-1";#N/A,#N/A,FALSE,"5-1";#N/A,#N/A,FALSE,"6-1"}</definedName>
    <definedName name="ftrade" localSheetId="4" hidden="1">{#N/A,#N/A,FALSE,"1-1";#N/A,#N/A,FALSE,"2-1";#N/A,#N/A,FALSE,"3-1";#N/A,#N/A,FALSE,"4-1";#N/A,#N/A,FALSE,"5-1";#N/A,#N/A,FALSE,"6-1"}</definedName>
    <definedName name="ftrade" localSheetId="2" hidden="1">{#N/A,#N/A,FALSE,"1-1";#N/A,#N/A,FALSE,"2-1";#N/A,#N/A,FALSE,"3-1";#N/A,#N/A,FALSE,"4-1";#N/A,#N/A,FALSE,"5-1";#N/A,#N/A,FALSE,"6-1"}</definedName>
    <definedName name="ftrade" localSheetId="5" hidden="1">{#N/A,#N/A,FALSE,"1-1";#N/A,#N/A,FALSE,"2-1";#N/A,#N/A,FALSE,"3-1";#N/A,#N/A,FALSE,"4-1";#N/A,#N/A,FALSE,"5-1";#N/A,#N/A,FALSE,"6-1"}</definedName>
    <definedName name="ftrade" localSheetId="3" hidden="1">{#N/A,#N/A,FALSE,"1-1";#N/A,#N/A,FALSE,"2-1";#N/A,#N/A,FALSE,"3-1";#N/A,#N/A,FALSE,"4-1";#N/A,#N/A,FALSE,"5-1";#N/A,#N/A,FALSE,"6-1"}</definedName>
    <definedName name="ftrade" hidden="1">{#N/A,#N/A,FALSE,"1-1";#N/A,#N/A,FALSE,"2-1";#N/A,#N/A,FALSE,"3-1";#N/A,#N/A,FALSE,"4-1";#N/A,#N/A,FALSE,"5-1";#N/A,#N/A,FALSE,"6-1"}</definedName>
    <definedName name="indicator1" localSheetId="7" hidden="1">{#N/A,#N/A,FALSE,"1-1";#N/A,#N/A,FALSE,"2-1";#N/A,#N/A,FALSE,"3-1";#N/A,#N/A,FALSE,"4-1";#N/A,#N/A,FALSE,"5-1";#N/A,#N/A,FALSE,"6-1"}</definedName>
    <definedName name="indicator1" localSheetId="6" hidden="1">{#N/A,#N/A,FALSE,"1-1";#N/A,#N/A,FALSE,"2-1";#N/A,#N/A,FALSE,"3-1";#N/A,#N/A,FALSE,"4-1";#N/A,#N/A,FALSE,"5-1";#N/A,#N/A,FALSE,"6-1"}</definedName>
    <definedName name="indicator1" localSheetId="4" hidden="1">{#N/A,#N/A,FALSE,"1-1";#N/A,#N/A,FALSE,"2-1";#N/A,#N/A,FALSE,"3-1";#N/A,#N/A,FALSE,"4-1";#N/A,#N/A,FALSE,"5-1";#N/A,#N/A,FALSE,"6-1"}</definedName>
    <definedName name="indicator1" localSheetId="2" hidden="1">{#N/A,#N/A,FALSE,"1-1";#N/A,#N/A,FALSE,"2-1";#N/A,#N/A,FALSE,"3-1";#N/A,#N/A,FALSE,"4-1";#N/A,#N/A,FALSE,"5-1";#N/A,#N/A,FALSE,"6-1"}</definedName>
    <definedName name="indicator1" localSheetId="5" hidden="1">{#N/A,#N/A,FALSE,"1-1";#N/A,#N/A,FALSE,"2-1";#N/A,#N/A,FALSE,"3-1";#N/A,#N/A,FALSE,"4-1";#N/A,#N/A,FALSE,"5-1";#N/A,#N/A,FALSE,"6-1"}</definedName>
    <definedName name="indicator1" localSheetId="3" hidden="1">{#N/A,#N/A,FALSE,"1-1";#N/A,#N/A,FALSE,"2-1";#N/A,#N/A,FALSE,"3-1";#N/A,#N/A,FALSE,"4-1";#N/A,#N/A,FALSE,"5-1";#N/A,#N/A,FALSE,"6-1"}</definedName>
    <definedName name="indicator1" hidden="1">{#N/A,#N/A,FALSE,"1-1";#N/A,#N/A,FALSE,"2-1";#N/A,#N/A,FALSE,"3-1";#N/A,#N/A,FALSE,"4-1";#N/A,#N/A,FALSE,"5-1";#N/A,#N/A,FALSE,"6-1"}</definedName>
    <definedName name="_xlnm.Print_Area" localSheetId="1">'6-8'!$B$11:$K$46</definedName>
    <definedName name="_xlnm.Print_Area" localSheetId="0">'Target Table'!$B$2:$K$37</definedName>
    <definedName name="wrn.WETHER." localSheetId="7" hidden="1">{#N/A,#N/A,FALSE,"1-1";#N/A,#N/A,FALSE,"2-1";#N/A,#N/A,FALSE,"3-1";#N/A,#N/A,FALSE,"4-1";#N/A,#N/A,FALSE,"5-1";#N/A,#N/A,FALSE,"6-1"}</definedName>
    <definedName name="wrn.WETHER." localSheetId="6" hidden="1">{#N/A,#N/A,FALSE,"1-1";#N/A,#N/A,FALSE,"2-1";#N/A,#N/A,FALSE,"3-1";#N/A,#N/A,FALSE,"4-1";#N/A,#N/A,FALSE,"5-1";#N/A,#N/A,FALSE,"6-1"}</definedName>
    <definedName name="wrn.WETHER." localSheetId="4" hidden="1">{#N/A,#N/A,FALSE,"1-1";#N/A,#N/A,FALSE,"2-1";#N/A,#N/A,FALSE,"3-1";#N/A,#N/A,FALSE,"4-1";#N/A,#N/A,FALSE,"5-1";#N/A,#N/A,FALSE,"6-1"}</definedName>
    <definedName name="wrn.WETHER." localSheetId="2" hidden="1">{#N/A,#N/A,FALSE,"1-1";#N/A,#N/A,FALSE,"2-1";#N/A,#N/A,FALSE,"3-1";#N/A,#N/A,FALSE,"4-1";#N/A,#N/A,FALSE,"5-1";#N/A,#N/A,FALSE,"6-1"}</definedName>
    <definedName name="wrn.WETHER." localSheetId="5" hidden="1">{#N/A,#N/A,FALSE,"1-1";#N/A,#N/A,FALSE,"2-1";#N/A,#N/A,FALSE,"3-1";#N/A,#N/A,FALSE,"4-1";#N/A,#N/A,FALSE,"5-1";#N/A,#N/A,FALSE,"6-1"}</definedName>
    <definedName name="wrn.WETHER." localSheetId="3" hidden="1">{#N/A,#N/A,FALSE,"1-1";#N/A,#N/A,FALSE,"2-1";#N/A,#N/A,FALSE,"3-1";#N/A,#N/A,FALSE,"4-1";#N/A,#N/A,FALSE,"5-1";#N/A,#N/A,FALSE,"6-1"}</definedName>
    <definedName name="wrn.WETHER." hidden="1">{#N/A,#N/A,FALSE,"1-1";#N/A,#N/A,FALSE,"2-1";#N/A,#N/A,FALSE,"3-1";#N/A,#N/A,FALSE,"4-1";#N/A,#N/A,FALSE,"5-1";#N/A,#N/A,FALSE,"6-1"}</definedName>
    <definedName name="مسقط" localSheetId="7">#REF!</definedName>
    <definedName name="مسقط" localSheetId="6">#REF!</definedName>
    <definedName name="مسقط" localSheetId="4">#REF!</definedName>
    <definedName name="مسقط" localSheetId="2">#REF!</definedName>
    <definedName name="مسقط" localSheetId="5">#REF!</definedName>
    <definedName name="مسقط" localSheetId="0">#REF!</definedName>
    <definedName name="مسقط" localSheetId="3">#REF!</definedName>
    <definedName name="مسقط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" i="18" l="1"/>
  <c r="F24" i="18"/>
  <c r="D24" i="18"/>
  <c r="I22" i="18"/>
  <c r="H22" i="18"/>
  <c r="G22" i="18"/>
  <c r="F22" i="18"/>
  <c r="E22" i="18"/>
  <c r="D22" i="18"/>
  <c r="C22" i="18"/>
  <c r="H8" i="18"/>
  <c r="F8" i="18"/>
  <c r="D8" i="18"/>
  <c r="O17" i="7" l="1"/>
  <c r="O18" i="7"/>
  <c r="O19" i="7"/>
  <c r="O20" i="7"/>
  <c r="O21" i="7"/>
  <c r="O22" i="7"/>
  <c r="O23" i="7"/>
  <c r="O24" i="7"/>
  <c r="O25" i="7"/>
  <c r="O26" i="7"/>
  <c r="O27" i="7"/>
  <c r="N3" i="9" l="1"/>
  <c r="M3" i="9"/>
  <c r="L3" i="9"/>
  <c r="K3" i="9"/>
  <c r="K28" i="7"/>
  <c r="L28" i="7"/>
  <c r="K29" i="7"/>
  <c r="L29" i="7"/>
  <c r="K30" i="7"/>
  <c r="L30" i="7"/>
  <c r="K31" i="7"/>
  <c r="L31" i="7"/>
  <c r="K32" i="7"/>
  <c r="L32" i="7"/>
  <c r="K33" i="7"/>
  <c r="L33" i="7"/>
  <c r="K34" i="7"/>
  <c r="L34" i="7"/>
  <c r="K35" i="7"/>
  <c r="L35" i="7"/>
  <c r="K36" i="7"/>
  <c r="L36" i="7"/>
  <c r="K37" i="7"/>
  <c r="L37" i="7"/>
  <c r="K38" i="7"/>
  <c r="L38" i="7"/>
  <c r="K39" i="7"/>
  <c r="L39" i="7"/>
  <c r="K40" i="7"/>
  <c r="L40" i="7"/>
  <c r="K41" i="7"/>
  <c r="L41" i="7"/>
  <c r="K42" i="7"/>
  <c r="L42" i="7"/>
  <c r="K43" i="7"/>
  <c r="L43" i="7"/>
  <c r="K44" i="7"/>
  <c r="L44" i="7"/>
  <c r="K45" i="7"/>
  <c r="L45" i="7"/>
  <c r="K46" i="7"/>
  <c r="L46" i="7"/>
  <c r="K47" i="7"/>
  <c r="L47" i="7"/>
  <c r="K48" i="7"/>
  <c r="L48" i="7"/>
  <c r="K49" i="7"/>
  <c r="L49" i="7"/>
  <c r="K50" i="7"/>
  <c r="L50" i="7"/>
  <c r="K51" i="7"/>
  <c r="L51" i="7"/>
  <c r="M52" i="7"/>
  <c r="N52" i="7"/>
  <c r="M53" i="7"/>
  <c r="N53" i="7"/>
  <c r="M54" i="7"/>
  <c r="N54" i="7"/>
  <c r="M55" i="7"/>
  <c r="M56" i="7"/>
  <c r="N56" i="7"/>
  <c r="M57" i="7"/>
  <c r="N57" i="7"/>
  <c r="M58" i="7"/>
  <c r="N58" i="7"/>
  <c r="M59" i="7"/>
  <c r="N59" i="7"/>
  <c r="M60" i="7"/>
  <c r="N60" i="7"/>
  <c r="M61" i="7"/>
  <c r="N61" i="7"/>
  <c r="M62" i="7"/>
  <c r="N62" i="7"/>
  <c r="M63" i="7"/>
  <c r="N63" i="7"/>
  <c r="K64" i="7"/>
  <c r="L64" i="7"/>
  <c r="K65" i="7"/>
  <c r="L65" i="7"/>
  <c r="K66" i="7"/>
  <c r="L66" i="7"/>
  <c r="K67" i="7"/>
  <c r="L67" i="7"/>
  <c r="K68" i="7"/>
  <c r="L68" i="7"/>
  <c r="K69" i="7"/>
  <c r="L69" i="7"/>
  <c r="K70" i="7"/>
  <c r="L70" i="7"/>
  <c r="K71" i="7"/>
  <c r="L71" i="7"/>
  <c r="K72" i="7"/>
  <c r="L72" i="7"/>
  <c r="K73" i="7"/>
  <c r="L73" i="7"/>
  <c r="K74" i="7"/>
  <c r="L74" i="7"/>
  <c r="K75" i="7"/>
  <c r="L75" i="7"/>
  <c r="K76" i="7"/>
  <c r="L76" i="7"/>
  <c r="K77" i="7"/>
  <c r="L77" i="7"/>
  <c r="K78" i="7"/>
  <c r="L78" i="7"/>
  <c r="K79" i="7"/>
  <c r="L79" i="7"/>
  <c r="K80" i="7"/>
  <c r="L80" i="7"/>
  <c r="K81" i="7"/>
  <c r="L81" i="7"/>
  <c r="K82" i="7"/>
  <c r="L82" i="7"/>
  <c r="K83" i="7"/>
  <c r="L83" i="7"/>
  <c r="K84" i="7"/>
  <c r="L84" i="7"/>
  <c r="K85" i="7"/>
  <c r="L85" i="7"/>
  <c r="K86" i="7"/>
  <c r="L86" i="7"/>
  <c r="K87" i="7"/>
  <c r="L87" i="7"/>
  <c r="M88" i="7"/>
  <c r="N88" i="7"/>
  <c r="M89" i="7"/>
  <c r="N89" i="7"/>
  <c r="M90" i="7"/>
  <c r="N90" i="7"/>
  <c r="M91" i="7"/>
  <c r="M92" i="7"/>
  <c r="N92" i="7"/>
  <c r="M93" i="7"/>
  <c r="N93" i="7"/>
  <c r="M94" i="7"/>
  <c r="N94" i="7"/>
  <c r="M95" i="7"/>
  <c r="N95" i="7"/>
  <c r="M96" i="7"/>
  <c r="N96" i="7"/>
  <c r="M97" i="7"/>
  <c r="N97" i="7"/>
  <c r="M98" i="7"/>
  <c r="N98" i="7"/>
  <c r="M99" i="7"/>
  <c r="N99" i="7"/>
  <c r="K100" i="7"/>
  <c r="L100" i="7"/>
  <c r="K101" i="7"/>
  <c r="L101" i="7"/>
  <c r="K102" i="7"/>
  <c r="L102" i="7"/>
  <c r="K103" i="7"/>
  <c r="L103" i="7"/>
  <c r="K104" i="7"/>
  <c r="L104" i="7"/>
  <c r="K105" i="7"/>
  <c r="L105" i="7"/>
  <c r="K106" i="7"/>
  <c r="L106" i="7"/>
  <c r="K107" i="7"/>
  <c r="L107" i="7"/>
  <c r="K108" i="7"/>
  <c r="L108" i="7"/>
  <c r="K109" i="7"/>
  <c r="L109" i="7"/>
  <c r="K110" i="7"/>
  <c r="L110" i="7"/>
  <c r="K111" i="7"/>
  <c r="L111" i="7"/>
  <c r="N2" i="7"/>
  <c r="M2" i="7"/>
  <c r="N55" i="7" l="1"/>
  <c r="N91" i="7"/>
  <c r="O100" i="7"/>
  <c r="O96" i="7"/>
  <c r="O92" i="7"/>
  <c r="O88" i="7"/>
  <c r="O68" i="7"/>
  <c r="O64" i="7"/>
  <c r="O40" i="7"/>
  <c r="O39" i="7"/>
  <c r="O38" i="7"/>
  <c r="O37" i="7"/>
  <c r="O36" i="7"/>
  <c r="O35" i="7"/>
  <c r="O34" i="7"/>
  <c r="O33" i="7"/>
  <c r="O32" i="7"/>
  <c r="O31" i="7"/>
  <c r="O30" i="7"/>
  <c r="O29" i="7"/>
  <c r="O28" i="7"/>
  <c r="O16" i="7"/>
  <c r="O15" i="7"/>
  <c r="O14" i="7"/>
  <c r="O13" i="7"/>
  <c r="O12" i="7"/>
  <c r="O11" i="7"/>
  <c r="O10" i="7"/>
  <c r="O9" i="7"/>
  <c r="O8" i="7"/>
  <c r="O7" i="7"/>
  <c r="O6" i="7"/>
  <c r="O5" i="7"/>
  <c r="O4" i="7"/>
  <c r="O99" i="7"/>
  <c r="O63" i="7"/>
  <c r="O98" i="7"/>
  <c r="O62" i="7"/>
  <c r="O97" i="7"/>
  <c r="O61" i="7"/>
  <c r="O60" i="7"/>
  <c r="O95" i="7"/>
  <c r="O59" i="7"/>
  <c r="O94" i="7"/>
  <c r="O58" i="7"/>
  <c r="O93" i="7"/>
  <c r="O57" i="7"/>
  <c r="O56" i="7"/>
  <c r="O91" i="7"/>
  <c r="O55" i="7"/>
  <c r="O90" i="7"/>
  <c r="O54" i="7"/>
  <c r="O89" i="7"/>
  <c r="O53" i="7"/>
  <c r="O52" i="7"/>
  <c r="O111" i="7"/>
  <c r="O87" i="7"/>
  <c r="O75" i="7"/>
  <c r="O51" i="7"/>
  <c r="O110" i="7"/>
  <c r="O86" i="7"/>
  <c r="O74" i="7"/>
  <c r="O50" i="7"/>
  <c r="O109" i="7"/>
  <c r="O85" i="7"/>
  <c r="O73" i="7"/>
  <c r="O49" i="7"/>
  <c r="O108" i="7"/>
  <c r="O84" i="7"/>
  <c r="O72" i="7"/>
  <c r="O48" i="7"/>
  <c r="O107" i="7"/>
  <c r="O83" i="7"/>
  <c r="O71" i="7"/>
  <c r="O47" i="7"/>
  <c r="O106" i="7"/>
  <c r="O82" i="7"/>
  <c r="O70" i="7"/>
  <c r="O46" i="7"/>
  <c r="O105" i="7"/>
  <c r="O81" i="7"/>
  <c r="O69" i="7"/>
  <c r="O45" i="7"/>
  <c r="O104" i="7"/>
  <c r="O80" i="7"/>
  <c r="O44" i="7"/>
  <c r="O103" i="7"/>
  <c r="O79" i="7"/>
  <c r="O67" i="7"/>
  <c r="O43" i="7"/>
  <c r="O102" i="7"/>
  <c r="O78" i="7"/>
  <c r="O66" i="7"/>
  <c r="O42" i="7"/>
  <c r="O101" i="7"/>
  <c r="O77" i="7"/>
  <c r="O65" i="7"/>
  <c r="O41" i="7"/>
  <c r="O76" i="7"/>
  <c r="T108" i="7"/>
  <c r="T75" i="7"/>
  <c r="T23" i="7"/>
  <c r="L2" i="7"/>
  <c r="K2" i="7"/>
  <c r="AC111" i="7"/>
  <c r="AB111" i="7"/>
  <c r="AC110" i="7"/>
  <c r="AB110" i="7"/>
  <c r="AC109" i="7"/>
  <c r="AB109" i="7"/>
  <c r="AC108" i="7"/>
  <c r="AB108" i="7"/>
  <c r="AC107" i="7"/>
  <c r="AB107" i="7"/>
  <c r="AC106" i="7"/>
  <c r="AB106" i="7"/>
  <c r="AC105" i="7"/>
  <c r="AB105" i="7"/>
  <c r="AC104" i="7"/>
  <c r="AB104" i="7"/>
  <c r="AC103" i="7"/>
  <c r="AB103" i="7"/>
  <c r="AC102" i="7"/>
  <c r="AB102" i="7"/>
  <c r="AC101" i="7"/>
  <c r="AB101" i="7"/>
  <c r="AC100" i="7"/>
  <c r="AB100" i="7"/>
  <c r="AC99" i="7"/>
  <c r="AB99" i="7"/>
  <c r="AC98" i="7"/>
  <c r="AB98" i="7"/>
  <c r="AC97" i="7"/>
  <c r="AB97" i="7"/>
  <c r="AC96" i="7"/>
  <c r="AB96" i="7"/>
  <c r="AC95" i="7"/>
  <c r="AB95" i="7"/>
  <c r="AC94" i="7"/>
  <c r="AB94" i="7"/>
  <c r="AC93" i="7"/>
  <c r="AB93" i="7"/>
  <c r="AC92" i="7"/>
  <c r="AB92" i="7"/>
  <c r="AC91" i="7"/>
  <c r="AB91" i="7"/>
  <c r="AC90" i="7"/>
  <c r="AB90" i="7"/>
  <c r="AC89" i="7"/>
  <c r="AB89" i="7"/>
  <c r="AC88" i="7"/>
  <c r="AB88" i="7"/>
  <c r="AC87" i="7"/>
  <c r="AB87" i="7"/>
  <c r="AC86" i="7"/>
  <c r="AB86" i="7"/>
  <c r="AC85" i="7"/>
  <c r="AB85" i="7"/>
  <c r="AC84" i="7"/>
  <c r="AB84" i="7"/>
  <c r="AC83" i="7"/>
  <c r="AB83" i="7"/>
  <c r="AC82" i="7"/>
  <c r="AB82" i="7"/>
  <c r="AC81" i="7"/>
  <c r="AB81" i="7"/>
  <c r="AC80" i="7"/>
  <c r="AB80" i="7"/>
  <c r="AC79" i="7"/>
  <c r="AB79" i="7"/>
  <c r="AC78" i="7"/>
  <c r="AB78" i="7"/>
  <c r="AC77" i="7"/>
  <c r="AB77" i="7"/>
  <c r="AC76" i="7"/>
  <c r="AB76" i="7"/>
  <c r="AC75" i="7"/>
  <c r="AB75" i="7"/>
  <c r="AC74" i="7"/>
  <c r="AB74" i="7"/>
  <c r="AC73" i="7"/>
  <c r="AB73" i="7"/>
  <c r="AC72" i="7"/>
  <c r="AB72" i="7"/>
  <c r="AC71" i="7"/>
  <c r="AB71" i="7"/>
  <c r="AC70" i="7"/>
  <c r="AB70" i="7"/>
  <c r="AC69" i="7"/>
  <c r="AB69" i="7"/>
  <c r="AC68" i="7"/>
  <c r="AB68" i="7"/>
  <c r="AC67" i="7"/>
  <c r="AB67" i="7"/>
  <c r="AC66" i="7"/>
  <c r="AB66" i="7"/>
  <c r="AC65" i="7"/>
  <c r="AB65" i="7"/>
  <c r="AC64" i="7"/>
  <c r="AB64" i="7"/>
  <c r="AC63" i="7"/>
  <c r="AB63" i="7"/>
  <c r="AC62" i="7"/>
  <c r="AB62" i="7"/>
  <c r="AC61" i="7"/>
  <c r="AB61" i="7"/>
  <c r="AC60" i="7"/>
  <c r="AB60" i="7"/>
  <c r="AC59" i="7"/>
  <c r="AB59" i="7"/>
  <c r="AC58" i="7"/>
  <c r="AB58" i="7"/>
  <c r="AC57" i="7"/>
  <c r="AB57" i="7"/>
  <c r="AC56" i="7"/>
  <c r="AB56" i="7"/>
  <c r="AC55" i="7"/>
  <c r="AB55" i="7"/>
  <c r="AC54" i="7"/>
  <c r="AB54" i="7"/>
  <c r="AC53" i="7"/>
  <c r="AB53" i="7"/>
  <c r="AC52" i="7"/>
  <c r="AB52" i="7"/>
  <c r="AC51" i="7"/>
  <c r="AB51" i="7"/>
  <c r="AC50" i="7"/>
  <c r="AB50" i="7"/>
  <c r="AC49" i="7"/>
  <c r="AB49" i="7"/>
  <c r="AC48" i="7"/>
  <c r="AB48" i="7"/>
  <c r="AC47" i="7"/>
  <c r="AB47" i="7"/>
  <c r="AC46" i="7"/>
  <c r="AB46" i="7"/>
  <c r="AC45" i="7"/>
  <c r="AB45" i="7"/>
  <c r="AC44" i="7"/>
  <c r="AB44" i="7"/>
  <c r="AC43" i="7"/>
  <c r="AB43" i="7"/>
  <c r="AC42" i="7"/>
  <c r="AB42" i="7"/>
  <c r="AC41" i="7"/>
  <c r="AB41" i="7"/>
  <c r="AC40" i="7"/>
  <c r="AB40" i="7"/>
  <c r="AC39" i="7"/>
  <c r="AB39" i="7"/>
  <c r="AC38" i="7"/>
  <c r="AB38" i="7"/>
  <c r="AC37" i="7"/>
  <c r="AB37" i="7"/>
  <c r="AC36" i="7"/>
  <c r="AB36" i="7"/>
  <c r="AC35" i="7"/>
  <c r="AB35" i="7"/>
  <c r="AC34" i="7"/>
  <c r="AB34" i="7"/>
  <c r="AC33" i="7"/>
  <c r="AB33" i="7"/>
  <c r="AC32" i="7"/>
  <c r="AB32" i="7"/>
  <c r="AC31" i="7"/>
  <c r="AB31" i="7"/>
  <c r="AC30" i="7"/>
  <c r="AB30" i="7"/>
  <c r="AC29" i="7"/>
  <c r="AB29" i="7"/>
  <c r="AC28" i="7"/>
  <c r="AB28" i="7"/>
  <c r="AC27" i="7"/>
  <c r="AB27" i="7"/>
  <c r="AC26" i="7"/>
  <c r="AB26" i="7"/>
  <c r="AC25" i="7"/>
  <c r="AB25" i="7"/>
  <c r="AC24" i="7"/>
  <c r="AB24" i="7"/>
  <c r="AC23" i="7"/>
  <c r="AB23" i="7"/>
  <c r="AC22" i="7"/>
  <c r="AB22" i="7"/>
  <c r="AC21" i="7"/>
  <c r="AB21" i="7"/>
  <c r="AC20" i="7"/>
  <c r="AB20" i="7"/>
  <c r="AC19" i="7"/>
  <c r="AB19" i="7"/>
  <c r="AC18" i="7"/>
  <c r="AB18" i="7"/>
  <c r="AC17" i="7"/>
  <c r="AB17" i="7"/>
  <c r="AC16" i="7"/>
  <c r="AB16" i="7"/>
  <c r="AC15" i="7"/>
  <c r="AB15" i="7"/>
  <c r="AC14" i="7"/>
  <c r="AB14" i="7"/>
  <c r="AC13" i="7"/>
  <c r="AB13" i="7"/>
  <c r="AC12" i="7"/>
  <c r="AB12" i="7"/>
  <c r="AC11" i="7"/>
  <c r="AB11" i="7"/>
  <c r="AC10" i="7"/>
  <c r="AB10" i="7"/>
  <c r="AC9" i="7"/>
  <c r="AB9" i="7"/>
  <c r="AC8" i="7"/>
  <c r="AB8" i="7"/>
  <c r="AC7" i="7"/>
  <c r="AB7" i="7"/>
  <c r="AC6" i="7"/>
  <c r="AB6" i="7"/>
  <c r="AC5" i="7"/>
  <c r="AB5" i="7"/>
  <c r="AB4" i="7"/>
  <c r="AC4" i="7"/>
  <c r="G111" i="7"/>
  <c r="F111" i="7"/>
  <c r="E111" i="7"/>
  <c r="D111" i="7"/>
  <c r="C111" i="7"/>
  <c r="B111" i="7"/>
  <c r="A111" i="7"/>
  <c r="G110" i="7"/>
  <c r="F110" i="7"/>
  <c r="E110" i="7"/>
  <c r="D110" i="7"/>
  <c r="C110" i="7"/>
  <c r="B110" i="7"/>
  <c r="A110" i="7"/>
  <c r="G109" i="7"/>
  <c r="F109" i="7"/>
  <c r="E109" i="7"/>
  <c r="D109" i="7"/>
  <c r="C109" i="7"/>
  <c r="B109" i="7"/>
  <c r="A109" i="7"/>
  <c r="G108" i="7"/>
  <c r="F108" i="7"/>
  <c r="E108" i="7"/>
  <c r="D108" i="7"/>
  <c r="C108" i="7"/>
  <c r="B108" i="7"/>
  <c r="A108" i="7"/>
  <c r="G107" i="7"/>
  <c r="F107" i="7"/>
  <c r="E107" i="7"/>
  <c r="D107" i="7"/>
  <c r="C107" i="7"/>
  <c r="B107" i="7"/>
  <c r="A107" i="7"/>
  <c r="G106" i="7"/>
  <c r="F106" i="7"/>
  <c r="E106" i="7"/>
  <c r="D106" i="7"/>
  <c r="C106" i="7"/>
  <c r="B106" i="7"/>
  <c r="A106" i="7"/>
  <c r="G105" i="7"/>
  <c r="F105" i="7"/>
  <c r="E105" i="7"/>
  <c r="D105" i="7"/>
  <c r="C105" i="7"/>
  <c r="B105" i="7"/>
  <c r="A105" i="7"/>
  <c r="G104" i="7"/>
  <c r="F104" i="7"/>
  <c r="E104" i="7"/>
  <c r="D104" i="7"/>
  <c r="C104" i="7"/>
  <c r="B104" i="7"/>
  <c r="A104" i="7"/>
  <c r="G103" i="7"/>
  <c r="F103" i="7"/>
  <c r="E103" i="7"/>
  <c r="D103" i="7"/>
  <c r="C103" i="7"/>
  <c r="B103" i="7"/>
  <c r="A103" i="7"/>
  <c r="G102" i="7"/>
  <c r="F102" i="7"/>
  <c r="E102" i="7"/>
  <c r="D102" i="7"/>
  <c r="C102" i="7"/>
  <c r="B102" i="7"/>
  <c r="A102" i="7"/>
  <c r="G101" i="7"/>
  <c r="F101" i="7"/>
  <c r="E101" i="7"/>
  <c r="D101" i="7"/>
  <c r="C101" i="7"/>
  <c r="B101" i="7"/>
  <c r="A101" i="7"/>
  <c r="G100" i="7"/>
  <c r="F100" i="7"/>
  <c r="E100" i="7"/>
  <c r="D100" i="7"/>
  <c r="C100" i="7"/>
  <c r="B100" i="7"/>
  <c r="A100" i="7"/>
  <c r="G99" i="7"/>
  <c r="F99" i="7"/>
  <c r="E99" i="7"/>
  <c r="D99" i="7"/>
  <c r="C99" i="7"/>
  <c r="B99" i="7"/>
  <c r="A99" i="7"/>
  <c r="G98" i="7"/>
  <c r="F98" i="7"/>
  <c r="E98" i="7"/>
  <c r="D98" i="7"/>
  <c r="C98" i="7"/>
  <c r="B98" i="7"/>
  <c r="A98" i="7"/>
  <c r="G97" i="7"/>
  <c r="F97" i="7"/>
  <c r="E97" i="7"/>
  <c r="D97" i="7"/>
  <c r="C97" i="7"/>
  <c r="B97" i="7"/>
  <c r="A97" i="7"/>
  <c r="G96" i="7"/>
  <c r="F96" i="7"/>
  <c r="E96" i="7"/>
  <c r="D96" i="7"/>
  <c r="C96" i="7"/>
  <c r="B96" i="7"/>
  <c r="A96" i="7"/>
  <c r="G95" i="7"/>
  <c r="F95" i="7"/>
  <c r="E95" i="7"/>
  <c r="D95" i="7"/>
  <c r="C95" i="7"/>
  <c r="B95" i="7"/>
  <c r="A95" i="7"/>
  <c r="G94" i="7"/>
  <c r="F94" i="7"/>
  <c r="E94" i="7"/>
  <c r="D94" i="7"/>
  <c r="C94" i="7"/>
  <c r="B94" i="7"/>
  <c r="A94" i="7"/>
  <c r="G93" i="7"/>
  <c r="F93" i="7"/>
  <c r="E93" i="7"/>
  <c r="D93" i="7"/>
  <c r="C93" i="7"/>
  <c r="B93" i="7"/>
  <c r="A93" i="7"/>
  <c r="G92" i="7"/>
  <c r="F92" i="7"/>
  <c r="E92" i="7"/>
  <c r="D92" i="7"/>
  <c r="C92" i="7"/>
  <c r="B92" i="7"/>
  <c r="A92" i="7"/>
  <c r="G91" i="7"/>
  <c r="F91" i="7"/>
  <c r="E91" i="7"/>
  <c r="D91" i="7"/>
  <c r="C91" i="7"/>
  <c r="B91" i="7"/>
  <c r="A91" i="7"/>
  <c r="G90" i="7"/>
  <c r="F90" i="7"/>
  <c r="E90" i="7"/>
  <c r="D90" i="7"/>
  <c r="C90" i="7"/>
  <c r="B90" i="7"/>
  <c r="A90" i="7"/>
  <c r="G89" i="7"/>
  <c r="F89" i="7"/>
  <c r="E89" i="7"/>
  <c r="D89" i="7"/>
  <c r="C89" i="7"/>
  <c r="B89" i="7"/>
  <c r="A89" i="7"/>
  <c r="G88" i="7"/>
  <c r="F88" i="7"/>
  <c r="E88" i="7"/>
  <c r="D88" i="7"/>
  <c r="C88" i="7"/>
  <c r="B88" i="7"/>
  <c r="A88" i="7"/>
  <c r="G87" i="7"/>
  <c r="F87" i="7"/>
  <c r="E87" i="7"/>
  <c r="D87" i="7"/>
  <c r="C87" i="7"/>
  <c r="B87" i="7"/>
  <c r="A87" i="7"/>
  <c r="G86" i="7"/>
  <c r="F86" i="7"/>
  <c r="E86" i="7"/>
  <c r="D86" i="7"/>
  <c r="C86" i="7"/>
  <c r="B86" i="7"/>
  <c r="A86" i="7"/>
  <c r="G85" i="7"/>
  <c r="F85" i="7"/>
  <c r="E85" i="7"/>
  <c r="D85" i="7"/>
  <c r="C85" i="7"/>
  <c r="B85" i="7"/>
  <c r="A85" i="7"/>
  <c r="G84" i="7"/>
  <c r="F84" i="7"/>
  <c r="E84" i="7"/>
  <c r="D84" i="7"/>
  <c r="C84" i="7"/>
  <c r="B84" i="7"/>
  <c r="A84" i="7"/>
  <c r="G83" i="7"/>
  <c r="F83" i="7"/>
  <c r="E83" i="7"/>
  <c r="D83" i="7"/>
  <c r="C83" i="7"/>
  <c r="B83" i="7"/>
  <c r="A83" i="7"/>
  <c r="G82" i="7"/>
  <c r="F82" i="7"/>
  <c r="E82" i="7"/>
  <c r="D82" i="7"/>
  <c r="C82" i="7"/>
  <c r="B82" i="7"/>
  <c r="A82" i="7"/>
  <c r="G81" i="7"/>
  <c r="F81" i="7"/>
  <c r="E81" i="7"/>
  <c r="D81" i="7"/>
  <c r="C81" i="7"/>
  <c r="B81" i="7"/>
  <c r="A81" i="7"/>
  <c r="G80" i="7"/>
  <c r="F80" i="7"/>
  <c r="E80" i="7"/>
  <c r="D80" i="7"/>
  <c r="C80" i="7"/>
  <c r="B80" i="7"/>
  <c r="A80" i="7"/>
  <c r="G79" i="7"/>
  <c r="F79" i="7"/>
  <c r="E79" i="7"/>
  <c r="D79" i="7"/>
  <c r="C79" i="7"/>
  <c r="B79" i="7"/>
  <c r="A79" i="7"/>
  <c r="G78" i="7"/>
  <c r="F78" i="7"/>
  <c r="E78" i="7"/>
  <c r="D78" i="7"/>
  <c r="C78" i="7"/>
  <c r="B78" i="7"/>
  <c r="A78" i="7"/>
  <c r="G77" i="7"/>
  <c r="F77" i="7"/>
  <c r="E77" i="7"/>
  <c r="D77" i="7"/>
  <c r="C77" i="7"/>
  <c r="B77" i="7"/>
  <c r="A77" i="7"/>
  <c r="G76" i="7"/>
  <c r="F76" i="7"/>
  <c r="E76" i="7"/>
  <c r="D76" i="7"/>
  <c r="C76" i="7"/>
  <c r="B76" i="7"/>
  <c r="A76" i="7"/>
  <c r="M17" i="7"/>
  <c r="N16" i="7"/>
  <c r="N17" i="7"/>
  <c r="N18" i="7"/>
  <c r="N19" i="7"/>
  <c r="N20" i="7"/>
  <c r="N21" i="7"/>
  <c r="N22" i="7"/>
  <c r="N23" i="7"/>
  <c r="N24" i="7"/>
  <c r="N25" i="7"/>
  <c r="N26" i="7"/>
  <c r="N27" i="7"/>
  <c r="L15" i="7"/>
  <c r="L4" i="7"/>
  <c r="L5" i="7"/>
  <c r="L6" i="7"/>
  <c r="L7" i="7"/>
  <c r="L8" i="7"/>
  <c r="L9" i="7"/>
  <c r="L10" i="7"/>
  <c r="L11" i="7"/>
  <c r="L12" i="7"/>
  <c r="L13" i="7"/>
  <c r="L14" i="7"/>
  <c r="M16" i="7"/>
  <c r="M18" i="7"/>
  <c r="M19" i="7"/>
  <c r="M20" i="7"/>
  <c r="M21" i="7"/>
  <c r="M22" i="7"/>
  <c r="M23" i="7"/>
  <c r="M24" i="7"/>
  <c r="M25" i="7"/>
  <c r="M26" i="7"/>
  <c r="M27" i="7"/>
  <c r="K15" i="7"/>
  <c r="K4" i="7"/>
  <c r="K5" i="7"/>
  <c r="K6" i="7"/>
  <c r="K7" i="7"/>
  <c r="K8" i="7"/>
  <c r="K9" i="7"/>
  <c r="K10" i="7"/>
  <c r="K11" i="7"/>
  <c r="K12" i="7"/>
  <c r="K13" i="7"/>
  <c r="K14" i="7"/>
  <c r="G75" i="7"/>
  <c r="F75" i="7"/>
  <c r="E75" i="7"/>
  <c r="D75" i="7"/>
  <c r="C75" i="7"/>
  <c r="B75" i="7"/>
  <c r="A75" i="7"/>
  <c r="G74" i="7"/>
  <c r="F74" i="7"/>
  <c r="E74" i="7"/>
  <c r="D74" i="7"/>
  <c r="C74" i="7"/>
  <c r="B74" i="7"/>
  <c r="A74" i="7"/>
  <c r="G73" i="7"/>
  <c r="F73" i="7"/>
  <c r="E73" i="7"/>
  <c r="D73" i="7"/>
  <c r="C73" i="7"/>
  <c r="B73" i="7"/>
  <c r="A73" i="7"/>
  <c r="G72" i="7"/>
  <c r="F72" i="7"/>
  <c r="E72" i="7"/>
  <c r="D72" i="7"/>
  <c r="C72" i="7"/>
  <c r="B72" i="7"/>
  <c r="A72" i="7"/>
  <c r="G71" i="7"/>
  <c r="F71" i="7"/>
  <c r="E71" i="7"/>
  <c r="D71" i="7"/>
  <c r="C71" i="7"/>
  <c r="B71" i="7"/>
  <c r="A71" i="7"/>
  <c r="G70" i="7"/>
  <c r="F70" i="7"/>
  <c r="E70" i="7"/>
  <c r="D70" i="7"/>
  <c r="C70" i="7"/>
  <c r="B70" i="7"/>
  <c r="A70" i="7"/>
  <c r="G69" i="7"/>
  <c r="F69" i="7"/>
  <c r="E69" i="7"/>
  <c r="D69" i="7"/>
  <c r="C69" i="7"/>
  <c r="B69" i="7"/>
  <c r="A69" i="7"/>
  <c r="G68" i="7"/>
  <c r="F68" i="7"/>
  <c r="E68" i="7"/>
  <c r="D68" i="7"/>
  <c r="C68" i="7"/>
  <c r="B68" i="7"/>
  <c r="A68" i="7"/>
  <c r="G67" i="7"/>
  <c r="F67" i="7"/>
  <c r="E67" i="7"/>
  <c r="D67" i="7"/>
  <c r="C67" i="7"/>
  <c r="B67" i="7"/>
  <c r="A67" i="7"/>
  <c r="G66" i="7"/>
  <c r="F66" i="7"/>
  <c r="E66" i="7"/>
  <c r="D66" i="7"/>
  <c r="C66" i="7"/>
  <c r="B66" i="7"/>
  <c r="A66" i="7"/>
  <c r="G65" i="7"/>
  <c r="F65" i="7"/>
  <c r="E65" i="7"/>
  <c r="D65" i="7"/>
  <c r="C65" i="7"/>
  <c r="B65" i="7"/>
  <c r="A65" i="7"/>
  <c r="G64" i="7"/>
  <c r="F64" i="7"/>
  <c r="E64" i="7"/>
  <c r="D64" i="7"/>
  <c r="C64" i="7"/>
  <c r="B64" i="7"/>
  <c r="A64" i="7"/>
  <c r="G63" i="7"/>
  <c r="F63" i="7"/>
  <c r="E63" i="7"/>
  <c r="D63" i="7"/>
  <c r="C63" i="7"/>
  <c r="B63" i="7"/>
  <c r="A63" i="7"/>
  <c r="G62" i="7"/>
  <c r="F62" i="7"/>
  <c r="E62" i="7"/>
  <c r="D62" i="7"/>
  <c r="C62" i="7"/>
  <c r="B62" i="7"/>
  <c r="A62" i="7"/>
  <c r="G61" i="7"/>
  <c r="F61" i="7"/>
  <c r="E61" i="7"/>
  <c r="D61" i="7"/>
  <c r="C61" i="7"/>
  <c r="B61" i="7"/>
  <c r="A61" i="7"/>
  <c r="G60" i="7"/>
  <c r="F60" i="7"/>
  <c r="E60" i="7"/>
  <c r="D60" i="7"/>
  <c r="C60" i="7"/>
  <c r="B60" i="7"/>
  <c r="A60" i="7"/>
  <c r="G59" i="7"/>
  <c r="F59" i="7"/>
  <c r="E59" i="7"/>
  <c r="D59" i="7"/>
  <c r="C59" i="7"/>
  <c r="B59" i="7"/>
  <c r="A59" i="7"/>
  <c r="G58" i="7"/>
  <c r="F58" i="7"/>
  <c r="E58" i="7"/>
  <c r="D58" i="7"/>
  <c r="C58" i="7"/>
  <c r="B58" i="7"/>
  <c r="A58" i="7"/>
  <c r="G57" i="7"/>
  <c r="F57" i="7"/>
  <c r="E57" i="7"/>
  <c r="D57" i="7"/>
  <c r="C57" i="7"/>
  <c r="B57" i="7"/>
  <c r="A57" i="7"/>
  <c r="G56" i="7"/>
  <c r="F56" i="7"/>
  <c r="E56" i="7"/>
  <c r="D56" i="7"/>
  <c r="C56" i="7"/>
  <c r="B56" i="7"/>
  <c r="A56" i="7"/>
  <c r="G55" i="7"/>
  <c r="F55" i="7"/>
  <c r="E55" i="7"/>
  <c r="D55" i="7"/>
  <c r="C55" i="7"/>
  <c r="B55" i="7"/>
  <c r="A55" i="7"/>
  <c r="G54" i="7"/>
  <c r="F54" i="7"/>
  <c r="E54" i="7"/>
  <c r="D54" i="7"/>
  <c r="C54" i="7"/>
  <c r="B54" i="7"/>
  <c r="A54" i="7"/>
  <c r="G53" i="7"/>
  <c r="F53" i="7"/>
  <c r="E53" i="7"/>
  <c r="D53" i="7"/>
  <c r="C53" i="7"/>
  <c r="B53" i="7"/>
  <c r="A53" i="7"/>
  <c r="G52" i="7"/>
  <c r="F52" i="7"/>
  <c r="E52" i="7"/>
  <c r="D52" i="7"/>
  <c r="C52" i="7"/>
  <c r="B52" i="7"/>
  <c r="A52" i="7"/>
  <c r="G51" i="7"/>
  <c r="F51" i="7"/>
  <c r="E51" i="7"/>
  <c r="D51" i="7"/>
  <c r="C51" i="7"/>
  <c r="B51" i="7"/>
  <c r="A51" i="7"/>
  <c r="G50" i="7"/>
  <c r="F50" i="7"/>
  <c r="E50" i="7"/>
  <c r="D50" i="7"/>
  <c r="C50" i="7"/>
  <c r="B50" i="7"/>
  <c r="A50" i="7"/>
  <c r="G49" i="7"/>
  <c r="F49" i="7"/>
  <c r="E49" i="7"/>
  <c r="D49" i="7"/>
  <c r="C49" i="7"/>
  <c r="B49" i="7"/>
  <c r="A49" i="7"/>
  <c r="G48" i="7"/>
  <c r="F48" i="7"/>
  <c r="E48" i="7"/>
  <c r="D48" i="7"/>
  <c r="C48" i="7"/>
  <c r="B48" i="7"/>
  <c r="A48" i="7"/>
  <c r="G47" i="7"/>
  <c r="F47" i="7"/>
  <c r="E47" i="7"/>
  <c r="D47" i="7"/>
  <c r="C47" i="7"/>
  <c r="B47" i="7"/>
  <c r="A47" i="7"/>
  <c r="G46" i="7"/>
  <c r="F46" i="7"/>
  <c r="E46" i="7"/>
  <c r="D46" i="7"/>
  <c r="C46" i="7"/>
  <c r="B46" i="7"/>
  <c r="A46" i="7"/>
  <c r="G45" i="7"/>
  <c r="F45" i="7"/>
  <c r="E45" i="7"/>
  <c r="D45" i="7"/>
  <c r="C45" i="7"/>
  <c r="B45" i="7"/>
  <c r="A45" i="7"/>
  <c r="G44" i="7"/>
  <c r="F44" i="7"/>
  <c r="E44" i="7"/>
  <c r="D44" i="7"/>
  <c r="C44" i="7"/>
  <c r="B44" i="7"/>
  <c r="A44" i="7"/>
  <c r="G43" i="7"/>
  <c r="F43" i="7"/>
  <c r="E43" i="7"/>
  <c r="D43" i="7"/>
  <c r="C43" i="7"/>
  <c r="B43" i="7"/>
  <c r="A43" i="7"/>
  <c r="G42" i="7"/>
  <c r="F42" i="7"/>
  <c r="E42" i="7"/>
  <c r="D42" i="7"/>
  <c r="C42" i="7"/>
  <c r="B42" i="7"/>
  <c r="A42" i="7"/>
  <c r="G41" i="7"/>
  <c r="F41" i="7"/>
  <c r="E41" i="7"/>
  <c r="D41" i="7"/>
  <c r="C41" i="7"/>
  <c r="B41" i="7"/>
  <c r="A41" i="7"/>
  <c r="G40" i="7"/>
  <c r="F40" i="7"/>
  <c r="E40" i="7"/>
  <c r="D40" i="7"/>
  <c r="C40" i="7"/>
  <c r="B40" i="7"/>
  <c r="A40" i="7"/>
  <c r="G39" i="7"/>
  <c r="F39" i="7"/>
  <c r="E39" i="7"/>
  <c r="D39" i="7"/>
  <c r="C39" i="7"/>
  <c r="B39" i="7"/>
  <c r="A39" i="7"/>
  <c r="G38" i="7"/>
  <c r="F38" i="7"/>
  <c r="E38" i="7"/>
  <c r="D38" i="7"/>
  <c r="C38" i="7"/>
  <c r="B38" i="7"/>
  <c r="A38" i="7"/>
  <c r="G37" i="7"/>
  <c r="F37" i="7"/>
  <c r="E37" i="7"/>
  <c r="D37" i="7"/>
  <c r="C37" i="7"/>
  <c r="B37" i="7"/>
  <c r="A37" i="7"/>
  <c r="G36" i="7"/>
  <c r="F36" i="7"/>
  <c r="E36" i="7"/>
  <c r="D36" i="7"/>
  <c r="C36" i="7"/>
  <c r="B36" i="7"/>
  <c r="A36" i="7"/>
  <c r="G35" i="7"/>
  <c r="F35" i="7"/>
  <c r="E35" i="7"/>
  <c r="D35" i="7"/>
  <c r="C35" i="7"/>
  <c r="B35" i="7"/>
  <c r="A35" i="7"/>
  <c r="G34" i="7"/>
  <c r="F34" i="7"/>
  <c r="E34" i="7"/>
  <c r="D34" i="7"/>
  <c r="C34" i="7"/>
  <c r="B34" i="7"/>
  <c r="A34" i="7"/>
  <c r="G33" i="7"/>
  <c r="F33" i="7"/>
  <c r="E33" i="7"/>
  <c r="D33" i="7"/>
  <c r="C33" i="7"/>
  <c r="B33" i="7"/>
  <c r="A33" i="7"/>
  <c r="G32" i="7"/>
  <c r="F32" i="7"/>
  <c r="E32" i="7"/>
  <c r="D32" i="7"/>
  <c r="C32" i="7"/>
  <c r="B32" i="7"/>
  <c r="A32" i="7"/>
  <c r="G31" i="7"/>
  <c r="F31" i="7"/>
  <c r="E31" i="7"/>
  <c r="D31" i="7"/>
  <c r="C31" i="7"/>
  <c r="B31" i="7"/>
  <c r="A31" i="7"/>
  <c r="G30" i="7"/>
  <c r="F30" i="7"/>
  <c r="E30" i="7"/>
  <c r="D30" i="7"/>
  <c r="C30" i="7"/>
  <c r="B30" i="7"/>
  <c r="A30" i="7"/>
  <c r="G29" i="7"/>
  <c r="F29" i="7"/>
  <c r="E29" i="7"/>
  <c r="D29" i="7"/>
  <c r="C29" i="7"/>
  <c r="B29" i="7"/>
  <c r="A29" i="7"/>
  <c r="G28" i="7"/>
  <c r="F28" i="7"/>
  <c r="E28" i="7"/>
  <c r="D28" i="7"/>
  <c r="C28" i="7"/>
  <c r="B28" i="7"/>
  <c r="A28" i="7"/>
  <c r="G27" i="7"/>
  <c r="F27" i="7"/>
  <c r="E27" i="7"/>
  <c r="D27" i="7"/>
  <c r="C27" i="7"/>
  <c r="B27" i="7"/>
  <c r="A27" i="7"/>
  <c r="G26" i="7"/>
  <c r="F26" i="7"/>
  <c r="E26" i="7"/>
  <c r="D26" i="7"/>
  <c r="C26" i="7"/>
  <c r="B26" i="7"/>
  <c r="A26" i="7"/>
  <c r="G25" i="7"/>
  <c r="F25" i="7"/>
  <c r="E25" i="7"/>
  <c r="D25" i="7"/>
  <c r="C25" i="7"/>
  <c r="B25" i="7"/>
  <c r="A25" i="7"/>
  <c r="G24" i="7"/>
  <c r="F24" i="7"/>
  <c r="E24" i="7"/>
  <c r="D24" i="7"/>
  <c r="C24" i="7"/>
  <c r="B24" i="7"/>
  <c r="A24" i="7"/>
  <c r="G23" i="7"/>
  <c r="F23" i="7"/>
  <c r="E23" i="7"/>
  <c r="D23" i="7"/>
  <c r="C23" i="7"/>
  <c r="B23" i="7"/>
  <c r="A23" i="7"/>
  <c r="G22" i="7"/>
  <c r="F22" i="7"/>
  <c r="E22" i="7"/>
  <c r="D22" i="7"/>
  <c r="C22" i="7"/>
  <c r="B22" i="7"/>
  <c r="A22" i="7"/>
  <c r="G21" i="7"/>
  <c r="F21" i="7"/>
  <c r="E21" i="7"/>
  <c r="D21" i="7"/>
  <c r="C21" i="7"/>
  <c r="B21" i="7"/>
  <c r="A21" i="7"/>
  <c r="G20" i="7"/>
  <c r="F20" i="7"/>
  <c r="E20" i="7"/>
  <c r="D20" i="7"/>
  <c r="C20" i="7"/>
  <c r="B20" i="7"/>
  <c r="A20" i="7"/>
  <c r="G19" i="7"/>
  <c r="F19" i="7"/>
  <c r="E19" i="7"/>
  <c r="D19" i="7"/>
  <c r="C19" i="7"/>
  <c r="B19" i="7"/>
  <c r="A19" i="7"/>
  <c r="G18" i="7"/>
  <c r="F18" i="7"/>
  <c r="E18" i="7"/>
  <c r="D18" i="7"/>
  <c r="C18" i="7"/>
  <c r="B18" i="7"/>
  <c r="A18" i="7"/>
  <c r="G17" i="7"/>
  <c r="F17" i="7"/>
  <c r="E17" i="7"/>
  <c r="D17" i="7"/>
  <c r="C17" i="7"/>
  <c r="B17" i="7"/>
  <c r="A17" i="7"/>
  <c r="G16" i="7"/>
  <c r="F16" i="7"/>
  <c r="E16" i="7"/>
  <c r="D16" i="7"/>
  <c r="C16" i="7"/>
  <c r="B16" i="7"/>
  <c r="A16" i="7"/>
  <c r="G15" i="7"/>
  <c r="F15" i="7"/>
  <c r="E15" i="7"/>
  <c r="D15" i="7"/>
  <c r="C15" i="7"/>
  <c r="B15" i="7"/>
  <c r="A15" i="7"/>
  <c r="G14" i="7"/>
  <c r="F14" i="7"/>
  <c r="E14" i="7"/>
  <c r="D14" i="7"/>
  <c r="C14" i="7"/>
  <c r="B14" i="7"/>
  <c r="A14" i="7"/>
  <c r="G13" i="7"/>
  <c r="F13" i="7"/>
  <c r="E13" i="7"/>
  <c r="D13" i="7"/>
  <c r="C13" i="7"/>
  <c r="B13" i="7"/>
  <c r="A13" i="7"/>
  <c r="G12" i="7"/>
  <c r="F12" i="7"/>
  <c r="E12" i="7"/>
  <c r="D12" i="7"/>
  <c r="C12" i="7"/>
  <c r="B12" i="7"/>
  <c r="A12" i="7"/>
  <c r="G11" i="7"/>
  <c r="F11" i="7"/>
  <c r="E11" i="7"/>
  <c r="D11" i="7"/>
  <c r="C11" i="7"/>
  <c r="B11" i="7"/>
  <c r="A11" i="7"/>
  <c r="G10" i="7"/>
  <c r="F10" i="7"/>
  <c r="E10" i="7"/>
  <c r="D10" i="7"/>
  <c r="C10" i="7"/>
  <c r="B10" i="7"/>
  <c r="A10" i="7"/>
  <c r="G9" i="7"/>
  <c r="F9" i="7"/>
  <c r="E9" i="7"/>
  <c r="D9" i="7"/>
  <c r="C9" i="7"/>
  <c r="B9" i="7"/>
  <c r="A9" i="7"/>
  <c r="G8" i="7"/>
  <c r="F8" i="7"/>
  <c r="E8" i="7"/>
  <c r="D8" i="7"/>
  <c r="C8" i="7"/>
  <c r="B8" i="7"/>
  <c r="A8" i="7"/>
  <c r="G7" i="7"/>
  <c r="F7" i="7"/>
  <c r="E7" i="7"/>
  <c r="D7" i="7"/>
  <c r="C7" i="7"/>
  <c r="B7" i="7"/>
  <c r="A7" i="7"/>
  <c r="G6" i="7"/>
  <c r="F6" i="7"/>
  <c r="E6" i="7"/>
  <c r="D6" i="7"/>
  <c r="C6" i="7"/>
  <c r="B6" i="7"/>
  <c r="A6" i="7"/>
  <c r="G5" i="7"/>
  <c r="F5" i="7"/>
  <c r="E5" i="7"/>
  <c r="D5" i="7"/>
  <c r="C5" i="7"/>
  <c r="B5" i="7"/>
  <c r="A5" i="7"/>
  <c r="G4" i="7"/>
  <c r="F4" i="7"/>
  <c r="E4" i="7"/>
  <c r="D4" i="7"/>
  <c r="C4" i="7"/>
  <c r="B4" i="7"/>
  <c r="A4" i="7"/>
  <c r="C31" i="1"/>
  <c r="T6" i="7" l="1"/>
  <c r="T15" i="7"/>
  <c r="T7" i="7"/>
  <c r="T14" i="7"/>
  <c r="T22" i="7"/>
  <c r="T79" i="7"/>
  <c r="T86" i="7"/>
  <c r="T94" i="7"/>
  <c r="T50" i="7"/>
  <c r="T78" i="7"/>
  <c r="T85" i="7"/>
  <c r="T91" i="7"/>
  <c r="T109" i="7"/>
  <c r="T81" i="7"/>
  <c r="T89" i="7"/>
  <c r="T103" i="7"/>
  <c r="T76" i="7"/>
  <c r="T83" i="7"/>
  <c r="T90" i="7"/>
  <c r="T105" i="7"/>
  <c r="T77" i="7"/>
  <c r="T82" i="7"/>
  <c r="T87" i="7"/>
  <c r="T93" i="7"/>
  <c r="T106" i="7"/>
  <c r="T26" i="7"/>
  <c r="T28" i="7"/>
  <c r="T32" i="7"/>
  <c r="T36" i="7"/>
  <c r="T29" i="7"/>
  <c r="T33" i="7"/>
  <c r="T37" i="7"/>
  <c r="T30" i="7"/>
  <c r="T34" i="7"/>
  <c r="T38" i="7"/>
  <c r="T31" i="7"/>
  <c r="T35" i="7"/>
  <c r="T39" i="7"/>
  <c r="T58" i="7"/>
  <c r="T95" i="7"/>
  <c r="T110" i="7"/>
  <c r="T11" i="7"/>
  <c r="T19" i="7"/>
  <c r="T27" i="7"/>
  <c r="T99" i="7"/>
  <c r="T16" i="7"/>
  <c r="T4" i="7"/>
  <c r="T12" i="7"/>
  <c r="T20" i="7"/>
  <c r="T101" i="7"/>
  <c r="T5" i="7"/>
  <c r="T13" i="7"/>
  <c r="T21" i="7"/>
  <c r="T42" i="7"/>
  <c r="T8" i="7"/>
  <c r="T66" i="7"/>
  <c r="T9" i="7"/>
  <c r="T17" i="7"/>
  <c r="T25" i="7"/>
  <c r="T74" i="7"/>
  <c r="T24" i="7"/>
  <c r="T10" i="7"/>
  <c r="T18" i="7"/>
  <c r="T98" i="7"/>
  <c r="T111" i="7"/>
  <c r="T46" i="7"/>
  <c r="T62" i="7"/>
  <c r="T97" i="7"/>
  <c r="T102" i="7"/>
  <c r="T107" i="7"/>
  <c r="T54" i="7"/>
  <c r="T70" i="7"/>
  <c r="T40" i="7"/>
  <c r="T44" i="7"/>
  <c r="T48" i="7"/>
  <c r="T52" i="7"/>
  <c r="T56" i="7"/>
  <c r="T60" i="7"/>
  <c r="T64" i="7"/>
  <c r="T68" i="7"/>
  <c r="T72" i="7"/>
  <c r="T80" i="7"/>
  <c r="T84" i="7"/>
  <c r="T88" i="7"/>
  <c r="T92" i="7"/>
  <c r="T96" i="7"/>
  <c r="T100" i="7"/>
  <c r="T104" i="7"/>
  <c r="T41" i="7"/>
  <c r="T45" i="7"/>
  <c r="T49" i="7"/>
  <c r="T53" i="7"/>
  <c r="T57" i="7"/>
  <c r="T61" i="7"/>
  <c r="T65" i="7"/>
  <c r="T69" i="7"/>
  <c r="T73" i="7"/>
  <c r="T43" i="7"/>
  <c r="T47" i="7"/>
  <c r="T51" i="7"/>
  <c r="T55" i="7"/>
  <c r="T59" i="7"/>
  <c r="T63" i="7"/>
  <c r="T67" i="7"/>
  <c r="T71" i="7"/>
</calcChain>
</file>

<file path=xl/sharedStrings.xml><?xml version="1.0" encoding="utf-8"?>
<sst xmlns="http://schemas.openxmlformats.org/spreadsheetml/2006/main" count="5154" uniqueCount="391">
  <si>
    <t>6 - 8</t>
  </si>
  <si>
    <t>Governorate</t>
  </si>
  <si>
    <t>التوزيع</t>
  </si>
  <si>
    <t xml:space="preserve">المحافظة </t>
  </si>
  <si>
    <t>Distribution</t>
  </si>
  <si>
    <t xml:space="preserve">Production </t>
  </si>
  <si>
    <t>Mn. M3</t>
  </si>
  <si>
    <t xml:space="preserve">مليون متر مكعب  </t>
  </si>
  <si>
    <t>Muscat</t>
  </si>
  <si>
    <t>مسقط</t>
  </si>
  <si>
    <t>Dhofar</t>
  </si>
  <si>
    <t>ظفار</t>
  </si>
  <si>
    <t>Musandam</t>
  </si>
  <si>
    <t>مسندم</t>
  </si>
  <si>
    <t>Al Buraimi</t>
  </si>
  <si>
    <t>البريمي</t>
  </si>
  <si>
    <t>Ad Dakhliyah</t>
  </si>
  <si>
    <t>الداخلية</t>
  </si>
  <si>
    <t>Al Batinah North</t>
  </si>
  <si>
    <t>شمال الباطنة</t>
  </si>
  <si>
    <t>Al Batinah South</t>
  </si>
  <si>
    <t>جنوب الباطنة</t>
  </si>
  <si>
    <t xml:space="preserve">Ash Sharqiyah South </t>
  </si>
  <si>
    <t>جنوب الشرقية</t>
  </si>
  <si>
    <t>Ash Sharqiyah North</t>
  </si>
  <si>
    <t>شمال الشرقية</t>
  </si>
  <si>
    <t>Adh Dhahirah</t>
  </si>
  <si>
    <t>الظاهرة</t>
  </si>
  <si>
    <t>Al Wusta</t>
  </si>
  <si>
    <t>الوسطى</t>
  </si>
  <si>
    <t>Total</t>
  </si>
  <si>
    <t>الجملة</t>
  </si>
  <si>
    <t>Total Connections :</t>
  </si>
  <si>
    <t>إجمالي التوصيلات :</t>
  </si>
  <si>
    <t>- Muscat</t>
  </si>
  <si>
    <t>- مسقط</t>
  </si>
  <si>
    <t>- Dhofar</t>
  </si>
  <si>
    <t>- ظفار</t>
  </si>
  <si>
    <t>Sheet_Source</t>
  </si>
  <si>
    <t>Cell_Source</t>
  </si>
  <si>
    <t>Cell_Content</t>
  </si>
  <si>
    <t>Time_Stamp</t>
  </si>
  <si>
    <t>Batch_ID</t>
  </si>
  <si>
    <t>إسم النشرة بالعربي</t>
  </si>
  <si>
    <t>إسم النشرة بالإنجليزي</t>
  </si>
  <si>
    <t>تاريخ النشر بالعربي</t>
  </si>
  <si>
    <t>تاريخ النشر بالإنجليزي</t>
  </si>
  <si>
    <t>Temp_ID</t>
  </si>
  <si>
    <t>الجهة المصدرية بالعربي</t>
  </si>
  <si>
    <t>الجهة المصدرية بالإنجليزي</t>
  </si>
  <si>
    <t>Frequency</t>
  </si>
  <si>
    <t>Annual</t>
  </si>
  <si>
    <t>Version</t>
  </si>
  <si>
    <t>V1</t>
  </si>
  <si>
    <t>NA</t>
  </si>
  <si>
    <t>SYB_6_8</t>
  </si>
  <si>
    <t>CL_Governorates_En_V1</t>
  </si>
  <si>
    <t>CL_Governorates_Ar_V1</t>
  </si>
  <si>
    <t>Sheet_Target</t>
  </si>
  <si>
    <t>Cell_Target</t>
  </si>
  <si>
    <t>Cell_Type</t>
  </si>
  <si>
    <t>Desc_Ar</t>
  </si>
  <si>
    <t>Data_Type</t>
  </si>
  <si>
    <t>IS_MANDATORY</t>
  </si>
  <si>
    <t>Ref_Dictionary</t>
  </si>
  <si>
    <t>Cover page</t>
  </si>
  <si>
    <t>B1</t>
  </si>
  <si>
    <t>Metadata</t>
  </si>
  <si>
    <t>Text</t>
  </si>
  <si>
    <t>Y</t>
  </si>
  <si>
    <t>B2</t>
  </si>
  <si>
    <t>B3</t>
  </si>
  <si>
    <t>B4</t>
  </si>
  <si>
    <t>B5</t>
  </si>
  <si>
    <t>رمز القالب</t>
  </si>
  <si>
    <t>B6</t>
  </si>
  <si>
    <t>B7</t>
  </si>
  <si>
    <t>B8</t>
  </si>
  <si>
    <t>الدورية</t>
  </si>
  <si>
    <t>B9</t>
  </si>
  <si>
    <t>الإصدار</t>
  </si>
  <si>
    <t>Target Table</t>
  </si>
  <si>
    <t>Table Number</t>
  </si>
  <si>
    <t>رقم الجدول</t>
  </si>
  <si>
    <t>Numaric</t>
  </si>
  <si>
    <t>Table Name Ar</t>
  </si>
  <si>
    <t>اسم الجدول بالعربي</t>
  </si>
  <si>
    <t>Table Name En</t>
  </si>
  <si>
    <t>اسم الجدول بالانجليزي</t>
  </si>
  <si>
    <t>Dim</t>
  </si>
  <si>
    <t>مستوى تفصيلي</t>
  </si>
  <si>
    <t>Dim Value</t>
  </si>
  <si>
    <t>خيارات مستوى تفصيلي</t>
  </si>
  <si>
    <t>B10</t>
  </si>
  <si>
    <t>B11</t>
  </si>
  <si>
    <t>B12</t>
  </si>
  <si>
    <t>B13</t>
  </si>
  <si>
    <t>B14</t>
  </si>
  <si>
    <t>B15</t>
  </si>
  <si>
    <t>B16</t>
  </si>
  <si>
    <t>B17</t>
  </si>
  <si>
    <t>B18</t>
  </si>
  <si>
    <t>B19</t>
  </si>
  <si>
    <t>B20</t>
  </si>
  <si>
    <t>B22</t>
  </si>
  <si>
    <t>B24</t>
  </si>
  <si>
    <t>B25</t>
  </si>
  <si>
    <t>B26</t>
  </si>
  <si>
    <t>B27</t>
  </si>
  <si>
    <t>B28</t>
  </si>
  <si>
    <t>B29</t>
  </si>
  <si>
    <t>B30</t>
  </si>
  <si>
    <t>B31</t>
  </si>
  <si>
    <t>B32</t>
  </si>
  <si>
    <t>B33</t>
  </si>
  <si>
    <t>B34</t>
  </si>
  <si>
    <t>B35</t>
  </si>
  <si>
    <t>D6</t>
  </si>
  <si>
    <t>Date Refrence</t>
  </si>
  <si>
    <t>مرجع زمني</t>
  </si>
  <si>
    <t>D8</t>
  </si>
  <si>
    <t>Value</t>
  </si>
  <si>
    <t>قيمة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</si>
  <si>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</si>
  <si>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</si>
  <si>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</si>
  <si>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</si>
  <si>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</si>
  <si>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</si>
  <si>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</si>
  <si>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</si>
  <si>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</si>
  <si>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</si>
  <si>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</si>
  <si>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D22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</si>
  <si>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</si>
  <si>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</si>
  <si>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</si>
  <si>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</si>
  <si>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</si>
  <si>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</si>
  <si>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</si>
  <si>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</si>
  <si>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</si>
  <si>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</si>
  <si>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</si>
  <si>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</si>
  <si>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E6</t>
  </si>
  <si>
    <t>E10</t>
  </si>
  <si>
    <t>E11</t>
  </si>
  <si>
    <t>E12</t>
  </si>
  <si>
    <t>E13</t>
  </si>
  <si>
    <t>E14</t>
  </si>
  <si>
    <t>E15</t>
  </si>
  <si>
    <t>E16</t>
  </si>
  <si>
    <t>E17</t>
  </si>
  <si>
    <t>E18</t>
  </si>
  <si>
    <t>E19</t>
  </si>
  <si>
    <t>E20</t>
  </si>
  <si>
    <t>E22</t>
  </si>
  <si>
    <t>F6</t>
  </si>
  <si>
    <t>F8</t>
  </si>
  <si>
    <t>F10</t>
  </si>
  <si>
    <t>F11</t>
  </si>
  <si>
    <t>F12</t>
  </si>
  <si>
    <t>F13</t>
  </si>
  <si>
    <t>F14</t>
  </si>
  <si>
    <t>F15</t>
  </si>
  <si>
    <t>F16</t>
  </si>
  <si>
    <t>F17</t>
  </si>
  <si>
    <t>F18</t>
  </si>
  <si>
    <t>F19</t>
  </si>
  <si>
    <t>F20</t>
  </si>
  <si>
    <t>F22</t>
  </si>
  <si>
    <t>F24</t>
  </si>
  <si>
    <t>F25</t>
  </si>
  <si>
    <t>F26</t>
  </si>
  <si>
    <t>F27</t>
  </si>
  <si>
    <t>F28</t>
  </si>
  <si>
    <t>F29</t>
  </si>
  <si>
    <t>F30</t>
  </si>
  <si>
    <t>F31</t>
  </si>
  <si>
    <t>F32</t>
  </si>
  <si>
    <t>F33</t>
  </si>
  <si>
    <t>F34</t>
  </si>
  <si>
    <t>F35</t>
  </si>
  <si>
    <t>H6</t>
  </si>
  <si>
    <t>H8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</si>
  <si>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</si>
  <si>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</si>
  <si>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</si>
  <si>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</si>
  <si>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</si>
  <si>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</si>
  <si>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</si>
  <si>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</si>
  <si>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</si>
  <si>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</si>
  <si>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</si>
  <si>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H22</t>
  </si>
  <si>
    <t>H24</t>
  </si>
  <si>
    <t>H25</t>
  </si>
  <si>
    <t>H26</t>
  </si>
  <si>
    <t>H27</t>
  </si>
  <si>
    <t>H28</t>
  </si>
  <si>
    <t>H29</t>
  </si>
  <si>
    <t>H30</t>
  </si>
  <si>
    <t>H31</t>
  </si>
  <si>
    <t>H32</t>
  </si>
  <si>
    <t>H33</t>
  </si>
  <si>
    <t>H34</t>
  </si>
  <si>
    <t>H35</t>
  </si>
  <si>
    <t>6-8</t>
  </si>
  <si>
    <t>D7</t>
  </si>
  <si>
    <t>Measure Name</t>
  </si>
  <si>
    <t>اسم مؤشر</t>
  </si>
  <si>
    <t>E7</t>
  </si>
  <si>
    <t>F7</t>
  </si>
  <si>
    <t>G6</t>
  </si>
  <si>
    <t>G7</t>
  </si>
  <si>
    <t>G10</t>
  </si>
  <si>
    <t>G11</t>
  </si>
  <si>
    <t>G12</t>
  </si>
  <si>
    <t>G13</t>
  </si>
  <si>
    <t>G14</t>
  </si>
  <si>
    <t>G15</t>
  </si>
  <si>
    <t>G16</t>
  </si>
  <si>
    <t>G17</t>
  </si>
  <si>
    <t>G18</t>
  </si>
  <si>
    <t>G19</t>
  </si>
  <si>
    <t>G20</t>
  </si>
  <si>
    <t>G22</t>
  </si>
  <si>
    <t>H7</t>
  </si>
  <si>
    <t>I6</t>
  </si>
  <si>
    <t>I7</t>
  </si>
  <si>
    <t>I10</t>
  </si>
  <si>
    <t>I11</t>
  </si>
  <si>
    <t>I12</t>
  </si>
  <si>
    <t>I13</t>
  </si>
  <si>
    <t>I14</t>
  </si>
  <si>
    <t>I15</t>
  </si>
  <si>
    <t>I16</t>
  </si>
  <si>
    <t>I17</t>
  </si>
  <si>
    <t>I18</t>
  </si>
  <si>
    <t>I19</t>
  </si>
  <si>
    <t>I20</t>
  </si>
  <si>
    <t>I22</t>
  </si>
  <si>
    <t>Relational DB Structure</t>
  </si>
  <si>
    <t>Publication_Name_Ar</t>
  </si>
  <si>
    <t>Publication_Name_En</t>
  </si>
  <si>
    <t>Table_ID</t>
  </si>
  <si>
    <t>Rep_Name_Ar</t>
  </si>
  <si>
    <t>Rep_Name_En</t>
  </si>
  <si>
    <t>Measure_ID</t>
  </si>
  <si>
    <t>Measure_Name_Ar</t>
  </si>
  <si>
    <t>Measure_Name_En</t>
  </si>
  <si>
    <t>Obs_Value</t>
  </si>
  <si>
    <t>Unit_En</t>
  </si>
  <si>
    <t>Unit_Ar</t>
  </si>
  <si>
    <t>Multiplier_EN</t>
  </si>
  <si>
    <t>Multiplier_Ar</t>
  </si>
  <si>
    <t>Time_Period_Y</t>
  </si>
  <si>
    <t>Time_Period_M</t>
  </si>
  <si>
    <t>Note1_Ar</t>
  </si>
  <si>
    <t>Note1_En</t>
  </si>
  <si>
    <t>Note2_Ar</t>
  </si>
  <si>
    <t>Note2_En</t>
  </si>
  <si>
    <t>Note3_Ar</t>
  </si>
  <si>
    <t>Note3_En</t>
  </si>
  <si>
    <t>Source_Ar</t>
  </si>
  <si>
    <t>Source_En</t>
  </si>
  <si>
    <t>اسم النشرة بالعربي</t>
  </si>
  <si>
    <t>اسم النشرة بالإنجليزي</t>
  </si>
  <si>
    <t>رقم جدول النشر</t>
  </si>
  <si>
    <t>اسم الجدول بالإنجليزي</t>
  </si>
  <si>
    <t>رمز المؤشر</t>
  </si>
  <si>
    <t>اسم المؤشر بالعربي</t>
  </si>
  <si>
    <t>اسم المؤشر بالإنجليزي</t>
  </si>
  <si>
    <t>المحافظات بالانجليزي</t>
  </si>
  <si>
    <t>المحافظات بالعربي</t>
  </si>
  <si>
    <t>قيمة المؤشر</t>
  </si>
  <si>
    <t>الوحدة بالإنجليزي</t>
  </si>
  <si>
    <t>الوحدة بالعربي</t>
  </si>
  <si>
    <t>المضاعفات بالإنجليزي</t>
  </si>
  <si>
    <t>المضاعفات بالعربي</t>
  </si>
  <si>
    <t>سنة فترة القياس</t>
  </si>
  <si>
    <t>شهر فترة القياس</t>
  </si>
  <si>
    <t>ملاحظة بالعربي</t>
  </si>
  <si>
    <t>ملاحظة بالإنجليزي</t>
  </si>
  <si>
    <t>M1</t>
  </si>
  <si>
    <t>Water Distribution</t>
  </si>
  <si>
    <t>انتاج المياه</t>
  </si>
  <si>
    <t>Water Production</t>
  </si>
  <si>
    <t>Water Connections</t>
  </si>
  <si>
    <t>K6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</si>
  <si>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</si>
  <si>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</si>
  <si>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</si>
  <si>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</si>
  <si>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</si>
  <si>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</si>
  <si>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</si>
  <si>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</si>
  <si>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</si>
  <si>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K19</t>
  </si>
  <si>
    <t>K20</t>
  </si>
  <si>
    <t>K22</t>
  </si>
  <si>
    <t>K24</t>
  </si>
  <si>
    <t>K25</t>
  </si>
  <si>
    <t>K26</t>
  </si>
  <si>
    <t>K27</t>
  </si>
  <si>
    <t>K28</t>
  </si>
  <si>
    <t>K29</t>
  </si>
  <si>
    <t>K30</t>
  </si>
  <si>
    <t>K31</t>
  </si>
  <si>
    <t>K32</t>
  </si>
  <si>
    <t>K33</t>
  </si>
  <si>
    <t>K34</t>
  </si>
  <si>
    <t>K35</t>
  </si>
  <si>
    <t>M2</t>
  </si>
  <si>
    <t>M3</t>
  </si>
  <si>
    <t>CL_Governorates_En_V2</t>
  </si>
  <si>
    <t>CL_Governorates_Ar_V2</t>
  </si>
  <si>
    <t>CL_Governorates_AR_V2</t>
  </si>
  <si>
    <t>توزيع المياه</t>
  </si>
  <si>
    <t>توصيلات للمياه</t>
  </si>
  <si>
    <t>متر مكعب</t>
  </si>
  <si>
    <t>Mn.</t>
  </si>
  <si>
    <t>مليون</t>
  </si>
  <si>
    <t>Period:</t>
  </si>
  <si>
    <t>CL_ID</t>
  </si>
  <si>
    <t>ID</t>
  </si>
  <si>
    <t>Description</t>
  </si>
  <si>
    <t>P_ID</t>
  </si>
  <si>
    <t>الكتاب الإحصائي السنوي</t>
  </si>
  <si>
    <t>Statistical Year Book</t>
  </si>
  <si>
    <t>CL_NAME</t>
  </si>
  <si>
    <t>Governorate1</t>
  </si>
  <si>
    <t>المحافظة1</t>
  </si>
  <si>
    <t>Governorate2</t>
  </si>
  <si>
    <t>المحافظة2</t>
  </si>
  <si>
    <t>- مسندم</t>
  </si>
  <si>
    <t>- البريمي</t>
  </si>
  <si>
    <t>- الداخلية</t>
  </si>
  <si>
    <t>- شمال الباطنة</t>
  </si>
  <si>
    <t>- جنوب الباطنة</t>
  </si>
  <si>
    <t>- جنوب الشرقية</t>
  </si>
  <si>
    <t>- شمال الشرقية</t>
  </si>
  <si>
    <t>- الظاهرة</t>
  </si>
  <si>
    <t>- الوسطى</t>
  </si>
  <si>
    <t>- Musandam</t>
  </si>
  <si>
    <t>-Al Buraimi</t>
  </si>
  <si>
    <t>- Ad Dakhliyah</t>
  </si>
  <si>
    <t>- Al Batinah North</t>
  </si>
  <si>
    <t>- Al Batinah South</t>
  </si>
  <si>
    <t xml:space="preserve">- Ash Sharqiyah South </t>
  </si>
  <si>
    <t>- Ash Sharqiyah North</t>
  </si>
  <si>
    <t>- Adh Dhahirah</t>
  </si>
  <si>
    <t>- Al Wusta</t>
  </si>
  <si>
    <t>1-Production = wells + water received from water main network and also small DP</t>
  </si>
  <si>
    <t xml:space="preserve">1- الانتاج = مياه الآبار + المياه المستلمة من الشبكات الرئيسية للمياه وأيضا محطات تحلية المياه الصغيرة </t>
  </si>
  <si>
    <t>2-The production of stations includes: Barka (1DP - 2DP - 4) and Barka (1ACWA - 2ACWA)</t>
  </si>
  <si>
    <t>2- يشمل إنتاج محطات: بركاء( 1DP - 2DP - 4) وبركاء( 1ACWA - 2ACWA )</t>
  </si>
  <si>
    <t>B36</t>
  </si>
  <si>
    <t>B37</t>
  </si>
  <si>
    <t>Note</t>
  </si>
  <si>
    <t>ملاحظة</t>
  </si>
  <si>
    <t>K36</t>
  </si>
  <si>
    <t>K37</t>
  </si>
  <si>
    <t>الإجمالي</t>
  </si>
  <si>
    <t>D9</t>
  </si>
  <si>
    <t>Unit</t>
  </si>
  <si>
    <t>وحدة</t>
  </si>
  <si>
    <t>I9</t>
  </si>
  <si>
    <t>الإنتاج</t>
  </si>
  <si>
    <t xml:space="preserve">إنتاج وتوزيع المياه وعدد التوصيلات حسب المحافظة </t>
  </si>
  <si>
    <t xml:space="preserve">Production and Distribution of Water and No.of Connections  by Governorate </t>
  </si>
  <si>
    <t>المحافظة</t>
  </si>
  <si>
    <t xml:space="preserve">هي منطة جغرافية  محدد من السلطنة وتشمل عدد من الولايات </t>
  </si>
  <si>
    <t xml:space="preserve">الانتاج </t>
  </si>
  <si>
    <t xml:space="preserve">التوزيع </t>
  </si>
  <si>
    <t xml:space="preserve">أجمالي المياه الموزعة في الشيكات </t>
  </si>
  <si>
    <t>التوصيلات</t>
  </si>
  <si>
    <t xml:space="preserve">اجمالي عدد التوصيلات حسب المحافظة </t>
  </si>
  <si>
    <t xml:space="preserve">1- الانتاج = مياه الآبار + المياه المستلمة من الشبكات الرئيسية للمياه وأيضا محطات تحلية المياه الصغيرة  </t>
  </si>
  <si>
    <t xml:space="preserve">المصدر </t>
  </si>
  <si>
    <t xml:space="preserve">المالك </t>
  </si>
  <si>
    <t>التحديث</t>
  </si>
  <si>
    <t xml:space="preserve">شركات المرخصة في قطاع المياه والصرف الصحي </t>
  </si>
  <si>
    <t xml:space="preserve">دائرة التنظيم والالتزام الفني بمديرية المياه بالهيئة </t>
  </si>
  <si>
    <t xml:space="preserve">سنوي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</si>
</sst>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.0,,"/>
    <numFmt numFmtId="166" formatCode="0.0"/>
  </numFmts>
  <fonts count="25" x14ac:knownFonts="1">
    <font>
      <sz val="10"/>
      <name val="Arial"/>
      <charset val="178"/>
    </font>
    <font>
      <sz val="10"/>
      <name val="MS Sans Serif"/>
      <family val="2"/>
    </font>
    <font>
      <sz val="10"/>
      <name val="Times New Roman"/>
      <family val="1"/>
    </font>
    <font>
      <sz val="16"/>
      <color rgb="FF005E9D"/>
      <name val="Times New Roman"/>
      <family val="1"/>
    </font>
    <font>
      <sz val="12"/>
      <color rgb="FF005E9D"/>
      <name val="Times New Roman"/>
      <family val="1"/>
    </font>
    <font>
      <sz val="11"/>
      <color rgb="FF005E9D"/>
      <name val="Times New Roman"/>
      <family val="1"/>
    </font>
    <font>
      <sz val="10"/>
      <name val="Calibri Light"/>
      <family val="1"/>
      <scheme val="major"/>
    </font>
    <font>
      <sz val="11"/>
      <name val="Times New Roman"/>
      <family val="1"/>
    </font>
    <font>
      <sz val="11"/>
      <name val="Calibri Light"/>
      <family val="1"/>
      <scheme val="major"/>
    </font>
    <font>
      <sz val="8"/>
      <name val="Times New Roman"/>
      <family val="1"/>
    </font>
    <font>
      <sz val="9"/>
      <name val="Times New Roman"/>
      <family val="1"/>
    </font>
    <font>
      <sz val="7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10"/>
      <color rgb="FF00206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14"/>
      <name val="Sakkal Majalla"/>
    </font>
    <font>
      <sz val="12"/>
      <name val="Sakkal Majalla"/>
    </font>
    <font>
      <b/>
      <sz val="11"/>
      <name val="Sakkal Majalla"/>
    </font>
    <font>
      <sz val="11"/>
      <name val="Sakkal Majalla"/>
    </font>
    <font>
      <b/>
      <sz val="12"/>
      <name val="Sakkal Majalla"/>
    </font>
    <font>
      <sz val="8"/>
      <name val="Arial"/>
      <family val="2"/>
    </font>
    <font>
      <sz val="10"/>
      <name val="Sakkal Majalla"/>
    </font>
    <font>
      <sz val="14"/>
      <color rgb="FFFF0000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rgb="FFD6D7D9"/>
        <bgColor rgb="FFFFFFFF"/>
      </patternFill>
    </fill>
    <fill>
      <patternFill patternType="solid">
        <fgColor rgb="FFD6D7D9"/>
        <bgColor indexed="64"/>
      </patternFill>
    </fill>
    <fill>
      <patternFill patternType="solid">
        <fgColor rgb="FFB9E5FB"/>
        <bgColor rgb="FFFFFFFF"/>
      </patternFill>
    </fill>
    <fill>
      <patternFill patternType="solid">
        <fgColor rgb="FFD7EFFD"/>
        <bgColor rgb="FFFFFFFF"/>
      </patternFill>
    </fill>
    <fill>
      <patternFill patternType="solid">
        <fgColor rgb="FFD7EFFD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rgb="FF94D9F8"/>
      </bottom>
      <diagonal/>
    </border>
    <border>
      <left/>
      <right/>
      <top style="thin">
        <color rgb="FF94D9F8"/>
      </top>
      <bottom style="thin">
        <color rgb="FF94D9F8"/>
      </bottom>
      <diagonal/>
    </border>
    <border>
      <left/>
      <right/>
      <top style="thin">
        <color rgb="FF94D9F8"/>
      </top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5" fillId="0" borderId="0"/>
    <xf numFmtId="0" fontId="1" fillId="0" borderId="0"/>
  </cellStyleXfs>
  <cellXfs count="104">
    <xf numFmtId="0" fontId="0" fillId="0" borderId="0" xfId="0"/>
    <xf numFmtId="0" fontId="17" fillId="10" borderId="0" xfId="5" applyFont="1" applyFill="1" applyAlignment="1">
      <alignment horizontal="center" vertical="center"/>
    </xf>
    <xf numFmtId="0" fontId="16" fillId="0" borderId="0" xfId="5"/>
    <xf numFmtId="0" fontId="18" fillId="0" borderId="0" xfId="5" applyFont="1" applyAlignment="1">
      <alignment horizontal="center" vertical="center"/>
    </xf>
    <xf numFmtId="0" fontId="18" fillId="0" borderId="0" xfId="5" applyFont="1" applyAlignment="1">
      <alignment horizontal="center"/>
    </xf>
    <xf numFmtId="0" fontId="19" fillId="0" borderId="0" xfId="5" applyFont="1" applyAlignment="1">
      <alignment horizontal="center"/>
    </xf>
    <xf numFmtId="0" fontId="20" fillId="0" borderId="0" xfId="5" applyFont="1"/>
    <xf numFmtId="0" fontId="18" fillId="0" borderId="0" xfId="2" applyFont="1" applyAlignment="1">
      <alignment horizontal="center" vertical="center" wrapText="1" readingOrder="1"/>
    </xf>
    <xf numFmtId="0" fontId="20" fillId="0" borderId="0" xfId="5" applyFont="1" applyAlignment="1">
      <alignment horizontal="center"/>
    </xf>
    <xf numFmtId="0" fontId="18" fillId="0" borderId="0" xfId="2" applyFont="1" applyAlignment="1">
      <alignment horizontal="center" vertical="center" readingOrder="1"/>
    </xf>
    <xf numFmtId="0" fontId="20" fillId="0" borderId="0" xfId="2" applyFont="1" applyAlignment="1">
      <alignment horizontal="left" vertical="center" wrapText="1" indent="1" readingOrder="1"/>
    </xf>
    <xf numFmtId="0" fontId="20" fillId="0" borderId="0" xfId="2" applyFont="1" applyAlignment="1">
      <alignment vertical="center" wrapText="1" readingOrder="1"/>
    </xf>
    <xf numFmtId="0" fontId="20" fillId="0" borderId="0" xfId="2" applyFont="1" applyAlignment="1">
      <alignment horizontal="right" vertical="center" wrapText="1" indent="1" readingOrder="1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18" fillId="0" borderId="0" xfId="0" applyFont="1"/>
    <xf numFmtId="49" fontId="18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7" fillId="10" borderId="0" xfId="6" applyFont="1" applyFill="1" applyAlignment="1">
      <alignment horizontal="center" vertical="center"/>
    </xf>
    <xf numFmtId="0" fontId="20" fillId="0" borderId="0" xfId="6" applyFont="1" applyAlignment="1">
      <alignment horizontal="center" vertical="center"/>
    </xf>
    <xf numFmtId="0" fontId="15" fillId="0" borderId="0" xfId="6"/>
    <xf numFmtId="0" fontId="19" fillId="11" borderId="0" xfId="6" applyFont="1" applyFill="1" applyAlignment="1">
      <alignment horizontal="center" vertical="center"/>
    </xf>
    <xf numFmtId="0" fontId="19" fillId="12" borderId="0" xfId="6" applyFont="1" applyFill="1" applyAlignment="1">
      <alignment horizontal="center" vertical="center"/>
    </xf>
    <xf numFmtId="0" fontId="20" fillId="0" borderId="0" xfId="6" applyFont="1" applyAlignment="1">
      <alignment horizontal="center"/>
    </xf>
    <xf numFmtId="2" fontId="20" fillId="0" borderId="0" xfId="6" applyNumberFormat="1" applyFont="1" applyAlignment="1">
      <alignment horizontal="center"/>
    </xf>
    <xf numFmtId="164" fontId="20" fillId="0" borderId="0" xfId="6" applyNumberFormat="1" applyFont="1" applyAlignment="1">
      <alignment horizontal="center"/>
    </xf>
    <xf numFmtId="3" fontId="20" fillId="0" borderId="0" xfId="6" applyNumberFormat="1" applyFont="1" applyAlignment="1">
      <alignment horizontal="center"/>
    </xf>
    <xf numFmtId="1" fontId="20" fillId="0" borderId="0" xfId="6" applyNumberFormat="1" applyFont="1" applyAlignment="1">
      <alignment horizontal="center" vertical="center"/>
    </xf>
    <xf numFmtId="0" fontId="10" fillId="2" borderId="0" xfId="6" applyFont="1" applyFill="1" applyAlignment="1">
      <alignment horizontal="right" vertical="center" wrapText="1" readingOrder="2"/>
    </xf>
    <xf numFmtId="0" fontId="23" fillId="0" borderId="0" xfId="6" applyFont="1" applyAlignment="1">
      <alignment horizontal="center"/>
    </xf>
    <xf numFmtId="3" fontId="23" fillId="0" borderId="0" xfId="6" applyNumberFormat="1" applyFont="1" applyAlignment="1">
      <alignment horizontal="center"/>
    </xf>
    <xf numFmtId="0" fontId="10" fillId="0" borderId="0" xfId="7" applyFont="1" applyAlignment="1">
      <alignment horizontal="center" vertical="center" wrapText="1"/>
    </xf>
    <xf numFmtId="0" fontId="9" fillId="0" borderId="0" xfId="7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2" borderId="0" xfId="1" applyFont="1" applyFill="1" applyAlignment="1">
      <alignment vertical="center"/>
    </xf>
    <xf numFmtId="164" fontId="2" fillId="0" borderId="0" xfId="1" applyNumberFormat="1" applyFon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6" fillId="3" borderId="0" xfId="3" applyFont="1" applyFill="1" applyAlignment="1">
      <alignment vertical="center"/>
    </xf>
    <xf numFmtId="0" fontId="6" fillId="4" borderId="0" xfId="3" applyFont="1" applyFill="1" applyAlignment="1">
      <alignment vertical="center"/>
    </xf>
    <xf numFmtId="0" fontId="7" fillId="4" borderId="0" xfId="3" applyFont="1" applyFill="1" applyAlignment="1">
      <alignment vertical="center"/>
    </xf>
    <xf numFmtId="0" fontId="7" fillId="6" borderId="1" xfId="3" applyFont="1" applyFill="1" applyBorder="1" applyAlignment="1">
      <alignment horizontal="center" vertical="center" wrapText="1"/>
    </xf>
    <xf numFmtId="0" fontId="7" fillId="6" borderId="0" xfId="3" applyFont="1" applyFill="1" applyAlignment="1">
      <alignment horizontal="center" vertical="center" wrapText="1"/>
    </xf>
    <xf numFmtId="0" fontId="7" fillId="6" borderId="2" xfId="3" applyFont="1" applyFill="1" applyBorder="1" applyAlignment="1">
      <alignment horizontal="center" vertical="center" wrapText="1"/>
    </xf>
    <xf numFmtId="0" fontId="7" fillId="6" borderId="3" xfId="3" applyFont="1" applyFill="1" applyBorder="1" applyAlignment="1">
      <alignment horizontal="center" vertical="center" wrapText="1"/>
    </xf>
    <xf numFmtId="0" fontId="7" fillId="6" borderId="4" xfId="3" applyFont="1" applyFill="1" applyBorder="1" applyAlignment="1">
      <alignment horizontal="center" vertical="center" wrapText="1"/>
    </xf>
    <xf numFmtId="0" fontId="8" fillId="2" borderId="0" xfId="1" applyFont="1" applyFill="1" applyAlignment="1">
      <alignment horizontal="center" vertical="center"/>
    </xf>
    <xf numFmtId="0" fontId="7" fillId="3" borderId="0" xfId="3" applyFont="1" applyFill="1" applyAlignment="1">
      <alignment vertical="center"/>
    </xf>
    <xf numFmtId="0" fontId="9" fillId="3" borderId="0" xfId="3" applyFont="1" applyFill="1" applyAlignment="1">
      <alignment vertical="center" wrapText="1"/>
    </xf>
    <xf numFmtId="0" fontId="10" fillId="3" borderId="0" xfId="3" applyFont="1" applyFill="1" applyAlignment="1">
      <alignment horizontal="right" vertical="center" wrapText="1"/>
    </xf>
    <xf numFmtId="0" fontId="7" fillId="3" borderId="0" xfId="3" applyFont="1" applyFill="1" applyAlignment="1">
      <alignment horizontal="right" vertical="center"/>
    </xf>
    <xf numFmtId="0" fontId="11" fillId="0" borderId="0" xfId="1" applyFont="1" applyAlignment="1">
      <alignment vertical="center"/>
    </xf>
    <xf numFmtId="0" fontId="2" fillId="7" borderId="7" xfId="3" applyFont="1" applyFill="1" applyBorder="1" applyAlignment="1">
      <alignment horizontal="left" vertical="center" wrapText="1" indent="1" readingOrder="1"/>
    </xf>
    <xf numFmtId="0" fontId="7" fillId="7" borderId="7" xfId="3" applyFont="1" applyFill="1" applyBorder="1" applyAlignment="1">
      <alignment horizontal="right" vertical="center" wrapText="1" indent="1" readingOrder="2"/>
    </xf>
    <xf numFmtId="0" fontId="2" fillId="7" borderId="8" xfId="3" applyFont="1" applyFill="1" applyBorder="1" applyAlignment="1">
      <alignment horizontal="left" vertical="center" wrapText="1" indent="1" readingOrder="1"/>
    </xf>
    <xf numFmtId="0" fontId="7" fillId="7" borderId="8" xfId="3" applyFont="1" applyFill="1" applyBorder="1" applyAlignment="1">
      <alignment horizontal="right" vertical="center" wrapText="1" indent="1" readingOrder="2"/>
    </xf>
    <xf numFmtId="0" fontId="2" fillId="7" borderId="9" xfId="3" applyFont="1" applyFill="1" applyBorder="1" applyAlignment="1">
      <alignment horizontal="left" vertical="center" wrapText="1" indent="1" readingOrder="1"/>
    </xf>
    <xf numFmtId="0" fontId="7" fillId="4" borderId="0" xfId="3" applyFont="1" applyFill="1" applyAlignment="1">
      <alignment horizontal="left" vertical="center" indent="1" readingOrder="1"/>
    </xf>
    <xf numFmtId="0" fontId="7" fillId="4" borderId="0" xfId="3" applyFont="1" applyFill="1" applyAlignment="1">
      <alignment horizontal="right" vertical="center" indent="1" readingOrder="2"/>
    </xf>
    <xf numFmtId="0" fontId="12" fillId="7" borderId="0" xfId="3" applyFont="1" applyFill="1" applyAlignment="1">
      <alignment horizontal="left" vertical="center" wrapText="1" indent="1"/>
    </xf>
    <xf numFmtId="165" fontId="7" fillId="4" borderId="0" xfId="0" applyNumberFormat="1" applyFont="1" applyFill="1" applyAlignment="1">
      <alignment horizontal="center" vertical="center"/>
    </xf>
    <xf numFmtId="166" fontId="12" fillId="8" borderId="0" xfId="0" applyNumberFormat="1" applyFont="1" applyFill="1" applyAlignment="1">
      <alignment horizontal="center" vertical="center" wrapText="1"/>
    </xf>
    <xf numFmtId="0" fontId="13" fillId="4" borderId="0" xfId="3" applyFont="1" applyFill="1" applyAlignment="1">
      <alignment vertical="center"/>
    </xf>
    <xf numFmtId="0" fontId="13" fillId="7" borderId="0" xfId="3" applyFont="1" applyFill="1" applyAlignment="1">
      <alignment horizontal="right" vertical="center" wrapText="1" indent="1"/>
    </xf>
    <xf numFmtId="0" fontId="7" fillId="3" borderId="0" xfId="3" applyFont="1" applyFill="1" applyAlignment="1">
      <alignment horizontal="left" vertical="center" indent="1"/>
    </xf>
    <xf numFmtId="164" fontId="14" fillId="3" borderId="0" xfId="3" applyNumberFormat="1" applyFont="1" applyFill="1" applyAlignment="1">
      <alignment horizontal="center" vertical="center"/>
    </xf>
    <xf numFmtId="0" fontId="7" fillId="3" borderId="0" xfId="3" applyFont="1" applyFill="1" applyAlignment="1">
      <alignment horizontal="right" vertical="center" indent="1"/>
    </xf>
    <xf numFmtId="0" fontId="12" fillId="7" borderId="7" xfId="4" quotePrefix="1" applyFont="1" applyFill="1" applyBorder="1" applyAlignment="1">
      <alignment horizontal="left" vertical="center" wrapText="1" indent="1"/>
    </xf>
    <xf numFmtId="0" fontId="13" fillId="7" borderId="7" xfId="4" quotePrefix="1" applyFont="1" applyFill="1" applyBorder="1" applyAlignment="1">
      <alignment horizontal="right" vertical="center" wrapText="1" indent="1" readingOrder="2"/>
    </xf>
    <xf numFmtId="3" fontId="2" fillId="0" borderId="0" xfId="1" applyNumberFormat="1" applyFont="1" applyAlignment="1">
      <alignment vertical="center"/>
    </xf>
    <xf numFmtId="0" fontId="7" fillId="2" borderId="0" xfId="3" applyFont="1" applyFill="1" applyAlignment="1">
      <alignment vertical="center"/>
    </xf>
    <xf numFmtId="0" fontId="2" fillId="0" borderId="0" xfId="1" applyFont="1" applyAlignment="1">
      <alignment horizontal="right" vertical="center" readingOrder="2"/>
    </xf>
    <xf numFmtId="166" fontId="2" fillId="8" borderId="7" xfId="0" applyNumberFormat="1" applyFont="1" applyFill="1" applyBorder="1" applyAlignment="1" applyProtection="1">
      <alignment horizontal="center" vertical="center" wrapText="1"/>
      <protection locked="0"/>
    </xf>
    <xf numFmtId="166" fontId="2" fillId="8" borderId="8" xfId="0" applyNumberFormat="1" applyFont="1" applyFill="1" applyBorder="1" applyAlignment="1" applyProtection="1">
      <alignment horizontal="center" vertical="center" wrapText="1"/>
      <protection locked="0"/>
    </xf>
    <xf numFmtId="166" fontId="8" fillId="2" borderId="0" xfId="0" applyNumberFormat="1" applyFont="1" applyFill="1" applyAlignment="1">
      <alignment horizontal="center" vertical="center"/>
    </xf>
    <xf numFmtId="166" fontId="2" fillId="4" borderId="0" xfId="1" applyNumberFormat="1" applyFont="1" applyFill="1" applyAlignment="1">
      <alignment horizontal="center" vertical="center"/>
    </xf>
    <xf numFmtId="0" fontId="13" fillId="0" borderId="0" xfId="7" applyFont="1" applyAlignment="1">
      <alignment horizontal="center" vertical="center" wrapText="1"/>
    </xf>
    <xf numFmtId="49" fontId="18" fillId="13" borderId="0" xfId="0" applyNumberFormat="1" applyFont="1" applyFill="1" applyAlignment="1">
      <alignment horizontal="center"/>
    </xf>
    <xf numFmtId="0" fontId="18" fillId="13" borderId="0" xfId="0" applyFont="1" applyFill="1" applyAlignment="1">
      <alignment horizontal="center"/>
    </xf>
    <xf numFmtId="0" fontId="0" fillId="13" borderId="0" xfId="0" applyFill="1"/>
    <xf numFmtId="0" fontId="18" fillId="13" borderId="0" xfId="5" applyFont="1" applyFill="1" applyAlignment="1">
      <alignment horizontal="center"/>
    </xf>
    <xf numFmtId="0" fontId="24" fillId="0" borderId="0" xfId="1" applyFont="1" applyAlignment="1">
      <alignment vertical="center"/>
    </xf>
    <xf numFmtId="0" fontId="24" fillId="2" borderId="0" xfId="1" applyFont="1" applyFill="1" applyAlignment="1">
      <alignment vertical="center"/>
    </xf>
    <xf numFmtId="0" fontId="24" fillId="0" borderId="0" xfId="1" applyFont="1" applyAlignment="1">
      <alignment horizontal="right" vertical="center"/>
    </xf>
    <xf numFmtId="166" fontId="2" fillId="9" borderId="7" xfId="0" applyNumberFormat="1" applyFont="1" applyFill="1" applyBorder="1" applyAlignment="1">
      <alignment horizontal="center" vertical="center" wrapText="1"/>
    </xf>
    <xf numFmtId="166" fontId="2" fillId="8" borderId="7" xfId="0" applyNumberFormat="1" applyFont="1" applyFill="1" applyBorder="1" applyAlignment="1">
      <alignment horizontal="center" vertical="center" wrapText="1"/>
    </xf>
    <xf numFmtId="3" fontId="2" fillId="9" borderId="8" xfId="0" applyNumberFormat="1" applyFont="1" applyFill="1" applyBorder="1" applyAlignment="1" applyProtection="1">
      <alignment horizontal="center" vertical="center" wrapText="1"/>
      <protection locked="0"/>
    </xf>
    <xf numFmtId="3" fontId="2" fillId="8" borderId="8" xfId="3" applyNumberFormat="1" applyFont="1" applyFill="1" applyBorder="1" applyAlignment="1">
      <alignment horizontal="center" vertical="center" wrapText="1"/>
    </xf>
    <xf numFmtId="3" fontId="2" fillId="8" borderId="8" xfId="0" applyNumberFormat="1" applyFont="1" applyFill="1" applyBorder="1" applyAlignment="1" applyProtection="1">
      <alignment horizontal="center" vertical="center" wrapText="1"/>
      <protection locked="0"/>
    </xf>
    <xf numFmtId="3" fontId="2" fillId="8" borderId="8" xfId="3" applyNumberFormat="1" applyFont="1" applyFill="1" applyBorder="1" applyAlignment="1" applyProtection="1">
      <alignment horizontal="center" vertical="center" wrapText="1"/>
      <protection locked="0"/>
    </xf>
    <xf numFmtId="3" fontId="12" fillId="8" borderId="7" xfId="3" applyNumberFormat="1" applyFont="1" applyFill="1" applyBorder="1" applyAlignment="1">
      <alignment horizontal="center" vertical="center" wrapText="1"/>
    </xf>
    <xf numFmtId="16" fontId="3" fillId="3" borderId="0" xfId="2" quotePrefix="1" applyNumberFormat="1" applyFont="1" applyFill="1" applyAlignment="1">
      <alignment horizontal="center" vertical="center" wrapText="1"/>
    </xf>
    <xf numFmtId="16" fontId="4" fillId="3" borderId="0" xfId="2" quotePrefix="1" applyNumberFormat="1" applyFont="1" applyFill="1" applyAlignment="1">
      <alignment horizontal="center" vertical="center" wrapText="1"/>
    </xf>
    <xf numFmtId="16" fontId="5" fillId="3" borderId="0" xfId="2" quotePrefix="1" applyNumberFormat="1" applyFont="1" applyFill="1" applyAlignment="1">
      <alignment horizontal="center" vertical="center" wrapText="1"/>
    </xf>
    <xf numFmtId="0" fontId="7" fillId="5" borderId="0" xfId="3" applyFont="1" applyFill="1" applyAlignment="1">
      <alignment horizontal="center" vertical="center" wrapText="1"/>
    </xf>
    <xf numFmtId="0" fontId="2" fillId="6" borderId="5" xfId="3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6" borderId="6" xfId="3" applyFont="1" applyFill="1" applyBorder="1" applyAlignment="1">
      <alignment horizontal="center" vertical="center" wrapText="1"/>
    </xf>
    <xf numFmtId="0" fontId="2" fillId="6" borderId="1" xfId="3" applyFont="1" applyFill="1" applyBorder="1" applyAlignment="1">
      <alignment horizontal="center" vertical="center" wrapText="1"/>
    </xf>
    <xf numFmtId="0" fontId="12" fillId="0" borderId="0" xfId="1" applyFont="1" applyAlignment="1">
      <alignment vertical="center"/>
    </xf>
    <xf numFmtId="0" fontId="12" fillId="0" borderId="0" xfId="1" applyFont="1" applyAlignment="1">
      <alignment horizontal="right" vertical="center"/>
    </xf>
  </cellXfs>
  <cellStyles count="8">
    <cellStyle name="Normal" xfId="0" builtinId="0"/>
    <cellStyle name="Normal 2" xfId="6" xr:uid="{00000000-0005-0000-0000-000001000000}"/>
    <cellStyle name="Normal 3" xfId="5" xr:uid="{00000000-0005-0000-0000-000002000000}"/>
    <cellStyle name="Normal_11-9.XLS 2" xfId="3" xr:uid="{00000000-0005-0000-0000-000003000000}"/>
    <cellStyle name="Normal_2-9.XLS 2" xfId="2" xr:uid="{00000000-0005-0000-0000-000004000000}"/>
    <cellStyle name="Normal_5-9.XLS 2" xfId="7" xr:uid="{00000000-0005-0000-0000-000005000000}"/>
    <cellStyle name="Normal_6-9.XLS 2" xfId="1" xr:uid="{00000000-0005-0000-0000-000006000000}"/>
    <cellStyle name="Normal_8-9.XLS 2" xfId="4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ealsoft-my.sharepoint.com/BADER/ST-BOOK.XLS/FACTS_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eather"/>
      <sheetName val="Population"/>
      <sheetName val="Employment"/>
      <sheetName val="Agriculture_ Fisheries"/>
      <sheetName val="Oil_Gas"/>
      <sheetName val="Electricity_Water"/>
      <sheetName val="Foreign_Trade (a)"/>
      <sheetName val="Foreign_Trade (b)"/>
      <sheetName val="Balace of Payment"/>
      <sheetName val="Transport_Communication"/>
      <sheetName val="Transport_Communication1"/>
      <sheetName val="Foreign_Tra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3BE36-3199-4BE9-9E86-1DF3114FB3B0}">
  <dimension ref="B1:N40"/>
  <sheetViews>
    <sheetView view="pageBreakPreview" zoomScaleNormal="100" zoomScaleSheetLayoutView="100" workbookViewId="0">
      <selection activeCell="D40" sqref="D40"/>
    </sheetView>
  </sheetViews>
  <sheetFormatPr defaultRowHeight="13" x14ac:dyDescent="0.25"/>
  <cols>
    <col min="1" max="1" width="5.7265625" style="39" customWidth="1"/>
    <col min="2" max="2" width="30.7265625" style="36" customWidth="1"/>
    <col min="3" max="3" width="0.54296875" style="37" customWidth="1"/>
    <col min="4" max="9" width="14.7265625" style="39" customWidth="1"/>
    <col min="10" max="10" width="0.54296875" style="37" customWidth="1"/>
    <col min="11" max="11" width="30.7265625" style="40" customWidth="1"/>
    <col min="12" max="256" width="9.1796875" style="39"/>
    <col min="257" max="257" width="5.7265625" style="39" customWidth="1"/>
    <col min="258" max="258" width="30.7265625" style="39" customWidth="1"/>
    <col min="259" max="259" width="0.54296875" style="39" customWidth="1"/>
    <col min="260" max="265" width="14.7265625" style="39" customWidth="1"/>
    <col min="266" max="266" width="0.54296875" style="39" customWidth="1"/>
    <col min="267" max="267" width="30.7265625" style="39" customWidth="1"/>
    <col min="268" max="512" width="9.1796875" style="39"/>
    <col min="513" max="513" width="5.7265625" style="39" customWidth="1"/>
    <col min="514" max="514" width="30.7265625" style="39" customWidth="1"/>
    <col min="515" max="515" width="0.54296875" style="39" customWidth="1"/>
    <col min="516" max="521" width="14.7265625" style="39" customWidth="1"/>
    <col min="522" max="522" width="0.54296875" style="39" customWidth="1"/>
    <col min="523" max="523" width="30.7265625" style="39" customWidth="1"/>
    <col min="524" max="768" width="9.1796875" style="39"/>
    <col min="769" max="769" width="5.7265625" style="39" customWidth="1"/>
    <col min="770" max="770" width="30.7265625" style="39" customWidth="1"/>
    <col min="771" max="771" width="0.54296875" style="39" customWidth="1"/>
    <col min="772" max="777" width="14.7265625" style="39" customWidth="1"/>
    <col min="778" max="778" width="0.54296875" style="39" customWidth="1"/>
    <col min="779" max="779" width="30.7265625" style="39" customWidth="1"/>
    <col min="780" max="1024" width="9.1796875" style="39"/>
    <col min="1025" max="1025" width="5.7265625" style="39" customWidth="1"/>
    <col min="1026" max="1026" width="30.7265625" style="39" customWidth="1"/>
    <col min="1027" max="1027" width="0.54296875" style="39" customWidth="1"/>
    <col min="1028" max="1033" width="14.7265625" style="39" customWidth="1"/>
    <col min="1034" max="1034" width="0.54296875" style="39" customWidth="1"/>
    <col min="1035" max="1035" width="30.7265625" style="39" customWidth="1"/>
    <col min="1036" max="1280" width="9.1796875" style="39"/>
    <col min="1281" max="1281" width="5.7265625" style="39" customWidth="1"/>
    <col min="1282" max="1282" width="30.7265625" style="39" customWidth="1"/>
    <col min="1283" max="1283" width="0.54296875" style="39" customWidth="1"/>
    <col min="1284" max="1289" width="14.7265625" style="39" customWidth="1"/>
    <col min="1290" max="1290" width="0.54296875" style="39" customWidth="1"/>
    <col min="1291" max="1291" width="30.7265625" style="39" customWidth="1"/>
    <col min="1292" max="1536" width="9.1796875" style="39"/>
    <col min="1537" max="1537" width="5.7265625" style="39" customWidth="1"/>
    <col min="1538" max="1538" width="30.7265625" style="39" customWidth="1"/>
    <col min="1539" max="1539" width="0.54296875" style="39" customWidth="1"/>
    <col min="1540" max="1545" width="14.7265625" style="39" customWidth="1"/>
    <col min="1546" max="1546" width="0.54296875" style="39" customWidth="1"/>
    <col min="1547" max="1547" width="30.7265625" style="39" customWidth="1"/>
    <col min="1548" max="1792" width="9.1796875" style="39"/>
    <col min="1793" max="1793" width="5.7265625" style="39" customWidth="1"/>
    <col min="1794" max="1794" width="30.7265625" style="39" customWidth="1"/>
    <col min="1795" max="1795" width="0.54296875" style="39" customWidth="1"/>
    <col min="1796" max="1801" width="14.7265625" style="39" customWidth="1"/>
    <col min="1802" max="1802" width="0.54296875" style="39" customWidth="1"/>
    <col min="1803" max="1803" width="30.7265625" style="39" customWidth="1"/>
    <col min="1804" max="2048" width="9.1796875" style="39"/>
    <col min="2049" max="2049" width="5.7265625" style="39" customWidth="1"/>
    <col min="2050" max="2050" width="30.7265625" style="39" customWidth="1"/>
    <col min="2051" max="2051" width="0.54296875" style="39" customWidth="1"/>
    <col min="2052" max="2057" width="14.7265625" style="39" customWidth="1"/>
    <col min="2058" max="2058" width="0.54296875" style="39" customWidth="1"/>
    <col min="2059" max="2059" width="30.7265625" style="39" customWidth="1"/>
    <col min="2060" max="2304" width="9.1796875" style="39"/>
    <col min="2305" max="2305" width="5.7265625" style="39" customWidth="1"/>
    <col min="2306" max="2306" width="30.7265625" style="39" customWidth="1"/>
    <col min="2307" max="2307" width="0.54296875" style="39" customWidth="1"/>
    <col min="2308" max="2313" width="14.7265625" style="39" customWidth="1"/>
    <col min="2314" max="2314" width="0.54296875" style="39" customWidth="1"/>
    <col min="2315" max="2315" width="30.7265625" style="39" customWidth="1"/>
    <col min="2316" max="2560" width="9.1796875" style="39"/>
    <col min="2561" max="2561" width="5.7265625" style="39" customWidth="1"/>
    <col min="2562" max="2562" width="30.7265625" style="39" customWidth="1"/>
    <col min="2563" max="2563" width="0.54296875" style="39" customWidth="1"/>
    <col min="2564" max="2569" width="14.7265625" style="39" customWidth="1"/>
    <col min="2570" max="2570" width="0.54296875" style="39" customWidth="1"/>
    <col min="2571" max="2571" width="30.7265625" style="39" customWidth="1"/>
    <col min="2572" max="2816" width="9.1796875" style="39"/>
    <col min="2817" max="2817" width="5.7265625" style="39" customWidth="1"/>
    <col min="2818" max="2818" width="30.7265625" style="39" customWidth="1"/>
    <col min="2819" max="2819" width="0.54296875" style="39" customWidth="1"/>
    <col min="2820" max="2825" width="14.7265625" style="39" customWidth="1"/>
    <col min="2826" max="2826" width="0.54296875" style="39" customWidth="1"/>
    <col min="2827" max="2827" width="30.7265625" style="39" customWidth="1"/>
    <col min="2828" max="3072" width="9.1796875" style="39"/>
    <col min="3073" max="3073" width="5.7265625" style="39" customWidth="1"/>
    <col min="3074" max="3074" width="30.7265625" style="39" customWidth="1"/>
    <col min="3075" max="3075" width="0.54296875" style="39" customWidth="1"/>
    <col min="3076" max="3081" width="14.7265625" style="39" customWidth="1"/>
    <col min="3082" max="3082" width="0.54296875" style="39" customWidth="1"/>
    <col min="3083" max="3083" width="30.7265625" style="39" customWidth="1"/>
    <col min="3084" max="3328" width="9.1796875" style="39"/>
    <col min="3329" max="3329" width="5.7265625" style="39" customWidth="1"/>
    <col min="3330" max="3330" width="30.7265625" style="39" customWidth="1"/>
    <col min="3331" max="3331" width="0.54296875" style="39" customWidth="1"/>
    <col min="3332" max="3337" width="14.7265625" style="39" customWidth="1"/>
    <col min="3338" max="3338" width="0.54296875" style="39" customWidth="1"/>
    <col min="3339" max="3339" width="30.7265625" style="39" customWidth="1"/>
    <col min="3340" max="3584" width="9.1796875" style="39"/>
    <col min="3585" max="3585" width="5.7265625" style="39" customWidth="1"/>
    <col min="3586" max="3586" width="30.7265625" style="39" customWidth="1"/>
    <col min="3587" max="3587" width="0.54296875" style="39" customWidth="1"/>
    <col min="3588" max="3593" width="14.7265625" style="39" customWidth="1"/>
    <col min="3594" max="3594" width="0.54296875" style="39" customWidth="1"/>
    <col min="3595" max="3595" width="30.7265625" style="39" customWidth="1"/>
    <col min="3596" max="3840" width="9.1796875" style="39"/>
    <col min="3841" max="3841" width="5.7265625" style="39" customWidth="1"/>
    <col min="3842" max="3842" width="30.7265625" style="39" customWidth="1"/>
    <col min="3843" max="3843" width="0.54296875" style="39" customWidth="1"/>
    <col min="3844" max="3849" width="14.7265625" style="39" customWidth="1"/>
    <col min="3850" max="3850" width="0.54296875" style="39" customWidth="1"/>
    <col min="3851" max="3851" width="30.7265625" style="39" customWidth="1"/>
    <col min="3852" max="4096" width="9.1796875" style="39"/>
    <col min="4097" max="4097" width="5.7265625" style="39" customWidth="1"/>
    <col min="4098" max="4098" width="30.7265625" style="39" customWidth="1"/>
    <col min="4099" max="4099" width="0.54296875" style="39" customWidth="1"/>
    <col min="4100" max="4105" width="14.7265625" style="39" customWidth="1"/>
    <col min="4106" max="4106" width="0.54296875" style="39" customWidth="1"/>
    <col min="4107" max="4107" width="30.7265625" style="39" customWidth="1"/>
    <col min="4108" max="4352" width="9.1796875" style="39"/>
    <col min="4353" max="4353" width="5.7265625" style="39" customWidth="1"/>
    <col min="4354" max="4354" width="30.7265625" style="39" customWidth="1"/>
    <col min="4355" max="4355" width="0.54296875" style="39" customWidth="1"/>
    <col min="4356" max="4361" width="14.7265625" style="39" customWidth="1"/>
    <col min="4362" max="4362" width="0.54296875" style="39" customWidth="1"/>
    <col min="4363" max="4363" width="30.7265625" style="39" customWidth="1"/>
    <col min="4364" max="4608" width="9.1796875" style="39"/>
    <col min="4609" max="4609" width="5.7265625" style="39" customWidth="1"/>
    <col min="4610" max="4610" width="30.7265625" style="39" customWidth="1"/>
    <col min="4611" max="4611" width="0.54296875" style="39" customWidth="1"/>
    <col min="4612" max="4617" width="14.7265625" style="39" customWidth="1"/>
    <col min="4618" max="4618" width="0.54296875" style="39" customWidth="1"/>
    <col min="4619" max="4619" width="30.7265625" style="39" customWidth="1"/>
    <col min="4620" max="4864" width="9.1796875" style="39"/>
    <col min="4865" max="4865" width="5.7265625" style="39" customWidth="1"/>
    <col min="4866" max="4866" width="30.7265625" style="39" customWidth="1"/>
    <col min="4867" max="4867" width="0.54296875" style="39" customWidth="1"/>
    <col min="4868" max="4873" width="14.7265625" style="39" customWidth="1"/>
    <col min="4874" max="4874" width="0.54296875" style="39" customWidth="1"/>
    <col min="4875" max="4875" width="30.7265625" style="39" customWidth="1"/>
    <col min="4876" max="5120" width="9.1796875" style="39"/>
    <col min="5121" max="5121" width="5.7265625" style="39" customWidth="1"/>
    <col min="5122" max="5122" width="30.7265625" style="39" customWidth="1"/>
    <col min="5123" max="5123" width="0.54296875" style="39" customWidth="1"/>
    <col min="5124" max="5129" width="14.7265625" style="39" customWidth="1"/>
    <col min="5130" max="5130" width="0.54296875" style="39" customWidth="1"/>
    <col min="5131" max="5131" width="30.7265625" style="39" customWidth="1"/>
    <col min="5132" max="5376" width="9.1796875" style="39"/>
    <col min="5377" max="5377" width="5.7265625" style="39" customWidth="1"/>
    <col min="5378" max="5378" width="30.7265625" style="39" customWidth="1"/>
    <col min="5379" max="5379" width="0.54296875" style="39" customWidth="1"/>
    <col min="5380" max="5385" width="14.7265625" style="39" customWidth="1"/>
    <col min="5386" max="5386" width="0.54296875" style="39" customWidth="1"/>
    <col min="5387" max="5387" width="30.7265625" style="39" customWidth="1"/>
    <col min="5388" max="5632" width="9.1796875" style="39"/>
    <col min="5633" max="5633" width="5.7265625" style="39" customWidth="1"/>
    <col min="5634" max="5634" width="30.7265625" style="39" customWidth="1"/>
    <col min="5635" max="5635" width="0.54296875" style="39" customWidth="1"/>
    <col min="5636" max="5641" width="14.7265625" style="39" customWidth="1"/>
    <col min="5642" max="5642" width="0.54296875" style="39" customWidth="1"/>
    <col min="5643" max="5643" width="30.7265625" style="39" customWidth="1"/>
    <col min="5644" max="5888" width="9.1796875" style="39"/>
    <col min="5889" max="5889" width="5.7265625" style="39" customWidth="1"/>
    <col min="5890" max="5890" width="30.7265625" style="39" customWidth="1"/>
    <col min="5891" max="5891" width="0.54296875" style="39" customWidth="1"/>
    <col min="5892" max="5897" width="14.7265625" style="39" customWidth="1"/>
    <col min="5898" max="5898" width="0.54296875" style="39" customWidth="1"/>
    <col min="5899" max="5899" width="30.7265625" style="39" customWidth="1"/>
    <col min="5900" max="6144" width="9.1796875" style="39"/>
    <col min="6145" max="6145" width="5.7265625" style="39" customWidth="1"/>
    <col min="6146" max="6146" width="30.7265625" style="39" customWidth="1"/>
    <col min="6147" max="6147" width="0.54296875" style="39" customWidth="1"/>
    <col min="6148" max="6153" width="14.7265625" style="39" customWidth="1"/>
    <col min="6154" max="6154" width="0.54296875" style="39" customWidth="1"/>
    <col min="6155" max="6155" width="30.7265625" style="39" customWidth="1"/>
    <col min="6156" max="6400" width="9.1796875" style="39"/>
    <col min="6401" max="6401" width="5.7265625" style="39" customWidth="1"/>
    <col min="6402" max="6402" width="30.7265625" style="39" customWidth="1"/>
    <col min="6403" max="6403" width="0.54296875" style="39" customWidth="1"/>
    <col min="6404" max="6409" width="14.7265625" style="39" customWidth="1"/>
    <col min="6410" max="6410" width="0.54296875" style="39" customWidth="1"/>
    <col min="6411" max="6411" width="30.7265625" style="39" customWidth="1"/>
    <col min="6412" max="6656" width="9.1796875" style="39"/>
    <col min="6657" max="6657" width="5.7265625" style="39" customWidth="1"/>
    <col min="6658" max="6658" width="30.7265625" style="39" customWidth="1"/>
    <col min="6659" max="6659" width="0.54296875" style="39" customWidth="1"/>
    <col min="6660" max="6665" width="14.7265625" style="39" customWidth="1"/>
    <col min="6666" max="6666" width="0.54296875" style="39" customWidth="1"/>
    <col min="6667" max="6667" width="30.7265625" style="39" customWidth="1"/>
    <col min="6668" max="6912" width="9.1796875" style="39"/>
    <col min="6913" max="6913" width="5.7265625" style="39" customWidth="1"/>
    <col min="6914" max="6914" width="30.7265625" style="39" customWidth="1"/>
    <col min="6915" max="6915" width="0.54296875" style="39" customWidth="1"/>
    <col min="6916" max="6921" width="14.7265625" style="39" customWidth="1"/>
    <col min="6922" max="6922" width="0.54296875" style="39" customWidth="1"/>
    <col min="6923" max="6923" width="30.7265625" style="39" customWidth="1"/>
    <col min="6924" max="7168" width="9.1796875" style="39"/>
    <col min="7169" max="7169" width="5.7265625" style="39" customWidth="1"/>
    <col min="7170" max="7170" width="30.7265625" style="39" customWidth="1"/>
    <col min="7171" max="7171" width="0.54296875" style="39" customWidth="1"/>
    <col min="7172" max="7177" width="14.7265625" style="39" customWidth="1"/>
    <col min="7178" max="7178" width="0.54296875" style="39" customWidth="1"/>
    <col min="7179" max="7179" width="30.7265625" style="39" customWidth="1"/>
    <col min="7180" max="7424" width="9.1796875" style="39"/>
    <col min="7425" max="7425" width="5.7265625" style="39" customWidth="1"/>
    <col min="7426" max="7426" width="30.7265625" style="39" customWidth="1"/>
    <col min="7427" max="7427" width="0.54296875" style="39" customWidth="1"/>
    <col min="7428" max="7433" width="14.7265625" style="39" customWidth="1"/>
    <col min="7434" max="7434" width="0.54296875" style="39" customWidth="1"/>
    <col min="7435" max="7435" width="30.7265625" style="39" customWidth="1"/>
    <col min="7436" max="7680" width="9.1796875" style="39"/>
    <col min="7681" max="7681" width="5.7265625" style="39" customWidth="1"/>
    <col min="7682" max="7682" width="30.7265625" style="39" customWidth="1"/>
    <col min="7683" max="7683" width="0.54296875" style="39" customWidth="1"/>
    <col min="7684" max="7689" width="14.7265625" style="39" customWidth="1"/>
    <col min="7690" max="7690" width="0.54296875" style="39" customWidth="1"/>
    <col min="7691" max="7691" width="30.7265625" style="39" customWidth="1"/>
    <col min="7692" max="7936" width="9.1796875" style="39"/>
    <col min="7937" max="7937" width="5.7265625" style="39" customWidth="1"/>
    <col min="7938" max="7938" width="30.7265625" style="39" customWidth="1"/>
    <col min="7939" max="7939" width="0.54296875" style="39" customWidth="1"/>
    <col min="7940" max="7945" width="14.7265625" style="39" customWidth="1"/>
    <col min="7946" max="7946" width="0.54296875" style="39" customWidth="1"/>
    <col min="7947" max="7947" width="30.7265625" style="39" customWidth="1"/>
    <col min="7948" max="8192" width="9.1796875" style="39"/>
    <col min="8193" max="8193" width="5.7265625" style="39" customWidth="1"/>
    <col min="8194" max="8194" width="30.7265625" style="39" customWidth="1"/>
    <col min="8195" max="8195" width="0.54296875" style="39" customWidth="1"/>
    <col min="8196" max="8201" width="14.7265625" style="39" customWidth="1"/>
    <col min="8202" max="8202" width="0.54296875" style="39" customWidth="1"/>
    <col min="8203" max="8203" width="30.7265625" style="39" customWidth="1"/>
    <col min="8204" max="8448" width="9.1796875" style="39"/>
    <col min="8449" max="8449" width="5.7265625" style="39" customWidth="1"/>
    <col min="8450" max="8450" width="30.7265625" style="39" customWidth="1"/>
    <col min="8451" max="8451" width="0.54296875" style="39" customWidth="1"/>
    <col min="8452" max="8457" width="14.7265625" style="39" customWidth="1"/>
    <col min="8458" max="8458" width="0.54296875" style="39" customWidth="1"/>
    <col min="8459" max="8459" width="30.7265625" style="39" customWidth="1"/>
    <col min="8460" max="8704" width="9.1796875" style="39"/>
    <col min="8705" max="8705" width="5.7265625" style="39" customWidth="1"/>
    <col min="8706" max="8706" width="30.7265625" style="39" customWidth="1"/>
    <col min="8707" max="8707" width="0.54296875" style="39" customWidth="1"/>
    <col min="8708" max="8713" width="14.7265625" style="39" customWidth="1"/>
    <col min="8714" max="8714" width="0.54296875" style="39" customWidth="1"/>
    <col min="8715" max="8715" width="30.7265625" style="39" customWidth="1"/>
    <col min="8716" max="8960" width="9.1796875" style="39"/>
    <col min="8961" max="8961" width="5.7265625" style="39" customWidth="1"/>
    <col min="8962" max="8962" width="30.7265625" style="39" customWidth="1"/>
    <col min="8963" max="8963" width="0.54296875" style="39" customWidth="1"/>
    <col min="8964" max="8969" width="14.7265625" style="39" customWidth="1"/>
    <col min="8970" max="8970" width="0.54296875" style="39" customWidth="1"/>
    <col min="8971" max="8971" width="30.7265625" style="39" customWidth="1"/>
    <col min="8972" max="9216" width="9.1796875" style="39"/>
    <col min="9217" max="9217" width="5.7265625" style="39" customWidth="1"/>
    <col min="9218" max="9218" width="30.7265625" style="39" customWidth="1"/>
    <col min="9219" max="9219" width="0.54296875" style="39" customWidth="1"/>
    <col min="9220" max="9225" width="14.7265625" style="39" customWidth="1"/>
    <col min="9226" max="9226" width="0.54296875" style="39" customWidth="1"/>
    <col min="9227" max="9227" width="30.7265625" style="39" customWidth="1"/>
    <col min="9228" max="9472" width="9.1796875" style="39"/>
    <col min="9473" max="9473" width="5.7265625" style="39" customWidth="1"/>
    <col min="9474" max="9474" width="30.7265625" style="39" customWidth="1"/>
    <col min="9475" max="9475" width="0.54296875" style="39" customWidth="1"/>
    <col min="9476" max="9481" width="14.7265625" style="39" customWidth="1"/>
    <col min="9482" max="9482" width="0.54296875" style="39" customWidth="1"/>
    <col min="9483" max="9483" width="30.7265625" style="39" customWidth="1"/>
    <col min="9484" max="9728" width="9.1796875" style="39"/>
    <col min="9729" max="9729" width="5.7265625" style="39" customWidth="1"/>
    <col min="9730" max="9730" width="30.7265625" style="39" customWidth="1"/>
    <col min="9731" max="9731" width="0.54296875" style="39" customWidth="1"/>
    <col min="9732" max="9737" width="14.7265625" style="39" customWidth="1"/>
    <col min="9738" max="9738" width="0.54296875" style="39" customWidth="1"/>
    <col min="9739" max="9739" width="30.7265625" style="39" customWidth="1"/>
    <col min="9740" max="9984" width="9.1796875" style="39"/>
    <col min="9985" max="9985" width="5.7265625" style="39" customWidth="1"/>
    <col min="9986" max="9986" width="30.7265625" style="39" customWidth="1"/>
    <col min="9987" max="9987" width="0.54296875" style="39" customWidth="1"/>
    <col min="9988" max="9993" width="14.7265625" style="39" customWidth="1"/>
    <col min="9994" max="9994" width="0.54296875" style="39" customWidth="1"/>
    <col min="9995" max="9995" width="30.7265625" style="39" customWidth="1"/>
    <col min="9996" max="10240" width="9.1796875" style="39"/>
    <col min="10241" max="10241" width="5.7265625" style="39" customWidth="1"/>
    <col min="10242" max="10242" width="30.7265625" style="39" customWidth="1"/>
    <col min="10243" max="10243" width="0.54296875" style="39" customWidth="1"/>
    <col min="10244" max="10249" width="14.7265625" style="39" customWidth="1"/>
    <col min="10250" max="10250" width="0.54296875" style="39" customWidth="1"/>
    <col min="10251" max="10251" width="30.7265625" style="39" customWidth="1"/>
    <col min="10252" max="10496" width="9.1796875" style="39"/>
    <col min="10497" max="10497" width="5.7265625" style="39" customWidth="1"/>
    <col min="10498" max="10498" width="30.7265625" style="39" customWidth="1"/>
    <col min="10499" max="10499" width="0.54296875" style="39" customWidth="1"/>
    <col min="10500" max="10505" width="14.7265625" style="39" customWidth="1"/>
    <col min="10506" max="10506" width="0.54296875" style="39" customWidth="1"/>
    <col min="10507" max="10507" width="30.7265625" style="39" customWidth="1"/>
    <col min="10508" max="10752" width="9.1796875" style="39"/>
    <col min="10753" max="10753" width="5.7265625" style="39" customWidth="1"/>
    <col min="10754" max="10754" width="30.7265625" style="39" customWidth="1"/>
    <col min="10755" max="10755" width="0.54296875" style="39" customWidth="1"/>
    <col min="10756" max="10761" width="14.7265625" style="39" customWidth="1"/>
    <col min="10762" max="10762" width="0.54296875" style="39" customWidth="1"/>
    <col min="10763" max="10763" width="30.7265625" style="39" customWidth="1"/>
    <col min="10764" max="11008" width="9.1796875" style="39"/>
    <col min="11009" max="11009" width="5.7265625" style="39" customWidth="1"/>
    <col min="11010" max="11010" width="30.7265625" style="39" customWidth="1"/>
    <col min="11011" max="11011" width="0.54296875" style="39" customWidth="1"/>
    <col min="11012" max="11017" width="14.7265625" style="39" customWidth="1"/>
    <col min="11018" max="11018" width="0.54296875" style="39" customWidth="1"/>
    <col min="11019" max="11019" width="30.7265625" style="39" customWidth="1"/>
    <col min="11020" max="11264" width="9.1796875" style="39"/>
    <col min="11265" max="11265" width="5.7265625" style="39" customWidth="1"/>
    <col min="11266" max="11266" width="30.7265625" style="39" customWidth="1"/>
    <col min="11267" max="11267" width="0.54296875" style="39" customWidth="1"/>
    <col min="11268" max="11273" width="14.7265625" style="39" customWidth="1"/>
    <col min="11274" max="11274" width="0.54296875" style="39" customWidth="1"/>
    <col min="11275" max="11275" width="30.7265625" style="39" customWidth="1"/>
    <col min="11276" max="11520" width="9.1796875" style="39"/>
    <col min="11521" max="11521" width="5.7265625" style="39" customWidth="1"/>
    <col min="11522" max="11522" width="30.7265625" style="39" customWidth="1"/>
    <col min="11523" max="11523" width="0.54296875" style="39" customWidth="1"/>
    <col min="11524" max="11529" width="14.7265625" style="39" customWidth="1"/>
    <col min="11530" max="11530" width="0.54296875" style="39" customWidth="1"/>
    <col min="11531" max="11531" width="30.7265625" style="39" customWidth="1"/>
    <col min="11532" max="11776" width="9.1796875" style="39"/>
    <col min="11777" max="11777" width="5.7265625" style="39" customWidth="1"/>
    <col min="11778" max="11778" width="30.7265625" style="39" customWidth="1"/>
    <col min="11779" max="11779" width="0.54296875" style="39" customWidth="1"/>
    <col min="11780" max="11785" width="14.7265625" style="39" customWidth="1"/>
    <col min="11786" max="11786" width="0.54296875" style="39" customWidth="1"/>
    <col min="11787" max="11787" width="30.7265625" style="39" customWidth="1"/>
    <col min="11788" max="12032" width="9.1796875" style="39"/>
    <col min="12033" max="12033" width="5.7265625" style="39" customWidth="1"/>
    <col min="12034" max="12034" width="30.7265625" style="39" customWidth="1"/>
    <col min="12035" max="12035" width="0.54296875" style="39" customWidth="1"/>
    <col min="12036" max="12041" width="14.7265625" style="39" customWidth="1"/>
    <col min="12042" max="12042" width="0.54296875" style="39" customWidth="1"/>
    <col min="12043" max="12043" width="30.7265625" style="39" customWidth="1"/>
    <col min="12044" max="12288" width="9.1796875" style="39"/>
    <col min="12289" max="12289" width="5.7265625" style="39" customWidth="1"/>
    <col min="12290" max="12290" width="30.7265625" style="39" customWidth="1"/>
    <col min="12291" max="12291" width="0.54296875" style="39" customWidth="1"/>
    <col min="12292" max="12297" width="14.7265625" style="39" customWidth="1"/>
    <col min="12298" max="12298" width="0.54296875" style="39" customWidth="1"/>
    <col min="12299" max="12299" width="30.7265625" style="39" customWidth="1"/>
    <col min="12300" max="12544" width="9.1796875" style="39"/>
    <col min="12545" max="12545" width="5.7265625" style="39" customWidth="1"/>
    <col min="12546" max="12546" width="30.7265625" style="39" customWidth="1"/>
    <col min="12547" max="12547" width="0.54296875" style="39" customWidth="1"/>
    <col min="12548" max="12553" width="14.7265625" style="39" customWidth="1"/>
    <col min="12554" max="12554" width="0.54296875" style="39" customWidth="1"/>
    <col min="12555" max="12555" width="30.7265625" style="39" customWidth="1"/>
    <col min="12556" max="12800" width="9.1796875" style="39"/>
    <col min="12801" max="12801" width="5.7265625" style="39" customWidth="1"/>
    <col min="12802" max="12802" width="30.7265625" style="39" customWidth="1"/>
    <col min="12803" max="12803" width="0.54296875" style="39" customWidth="1"/>
    <col min="12804" max="12809" width="14.7265625" style="39" customWidth="1"/>
    <col min="12810" max="12810" width="0.54296875" style="39" customWidth="1"/>
    <col min="12811" max="12811" width="30.7265625" style="39" customWidth="1"/>
    <col min="12812" max="13056" width="9.1796875" style="39"/>
    <col min="13057" max="13057" width="5.7265625" style="39" customWidth="1"/>
    <col min="13058" max="13058" width="30.7265625" style="39" customWidth="1"/>
    <col min="13059" max="13059" width="0.54296875" style="39" customWidth="1"/>
    <col min="13060" max="13065" width="14.7265625" style="39" customWidth="1"/>
    <col min="13066" max="13066" width="0.54296875" style="39" customWidth="1"/>
    <col min="13067" max="13067" width="30.7265625" style="39" customWidth="1"/>
    <col min="13068" max="13312" width="9.1796875" style="39"/>
    <col min="13313" max="13313" width="5.7265625" style="39" customWidth="1"/>
    <col min="13314" max="13314" width="30.7265625" style="39" customWidth="1"/>
    <col min="13315" max="13315" width="0.54296875" style="39" customWidth="1"/>
    <col min="13316" max="13321" width="14.7265625" style="39" customWidth="1"/>
    <col min="13322" max="13322" width="0.54296875" style="39" customWidth="1"/>
    <col min="13323" max="13323" width="30.7265625" style="39" customWidth="1"/>
    <col min="13324" max="13568" width="9.1796875" style="39"/>
    <col min="13569" max="13569" width="5.7265625" style="39" customWidth="1"/>
    <col min="13570" max="13570" width="30.7265625" style="39" customWidth="1"/>
    <col min="13571" max="13571" width="0.54296875" style="39" customWidth="1"/>
    <col min="13572" max="13577" width="14.7265625" style="39" customWidth="1"/>
    <col min="13578" max="13578" width="0.54296875" style="39" customWidth="1"/>
    <col min="13579" max="13579" width="30.7265625" style="39" customWidth="1"/>
    <col min="13580" max="13824" width="9.1796875" style="39"/>
    <col min="13825" max="13825" width="5.7265625" style="39" customWidth="1"/>
    <col min="13826" max="13826" width="30.7265625" style="39" customWidth="1"/>
    <col min="13827" max="13827" width="0.54296875" style="39" customWidth="1"/>
    <col min="13828" max="13833" width="14.7265625" style="39" customWidth="1"/>
    <col min="13834" max="13834" width="0.54296875" style="39" customWidth="1"/>
    <col min="13835" max="13835" width="30.7265625" style="39" customWidth="1"/>
    <col min="13836" max="14080" width="9.1796875" style="39"/>
    <col min="14081" max="14081" width="5.7265625" style="39" customWidth="1"/>
    <col min="14082" max="14082" width="30.7265625" style="39" customWidth="1"/>
    <col min="14083" max="14083" width="0.54296875" style="39" customWidth="1"/>
    <col min="14084" max="14089" width="14.7265625" style="39" customWidth="1"/>
    <col min="14090" max="14090" width="0.54296875" style="39" customWidth="1"/>
    <col min="14091" max="14091" width="30.7265625" style="39" customWidth="1"/>
    <col min="14092" max="14336" width="9.1796875" style="39"/>
    <col min="14337" max="14337" width="5.7265625" style="39" customWidth="1"/>
    <col min="14338" max="14338" width="30.7265625" style="39" customWidth="1"/>
    <col min="14339" max="14339" width="0.54296875" style="39" customWidth="1"/>
    <col min="14340" max="14345" width="14.7265625" style="39" customWidth="1"/>
    <col min="14346" max="14346" width="0.54296875" style="39" customWidth="1"/>
    <col min="14347" max="14347" width="30.7265625" style="39" customWidth="1"/>
    <col min="14348" max="14592" width="9.1796875" style="39"/>
    <col min="14593" max="14593" width="5.7265625" style="39" customWidth="1"/>
    <col min="14594" max="14594" width="30.7265625" style="39" customWidth="1"/>
    <col min="14595" max="14595" width="0.54296875" style="39" customWidth="1"/>
    <col min="14596" max="14601" width="14.7265625" style="39" customWidth="1"/>
    <col min="14602" max="14602" width="0.54296875" style="39" customWidth="1"/>
    <col min="14603" max="14603" width="30.7265625" style="39" customWidth="1"/>
    <col min="14604" max="14848" width="9.1796875" style="39"/>
    <col min="14849" max="14849" width="5.7265625" style="39" customWidth="1"/>
    <col min="14850" max="14850" width="30.7265625" style="39" customWidth="1"/>
    <col min="14851" max="14851" width="0.54296875" style="39" customWidth="1"/>
    <col min="14852" max="14857" width="14.7265625" style="39" customWidth="1"/>
    <col min="14858" max="14858" width="0.54296875" style="39" customWidth="1"/>
    <col min="14859" max="14859" width="30.7265625" style="39" customWidth="1"/>
    <col min="14860" max="15104" width="9.1796875" style="39"/>
    <col min="15105" max="15105" width="5.7265625" style="39" customWidth="1"/>
    <col min="15106" max="15106" width="30.7265625" style="39" customWidth="1"/>
    <col min="15107" max="15107" width="0.54296875" style="39" customWidth="1"/>
    <col min="15108" max="15113" width="14.7265625" style="39" customWidth="1"/>
    <col min="15114" max="15114" width="0.54296875" style="39" customWidth="1"/>
    <col min="15115" max="15115" width="30.7265625" style="39" customWidth="1"/>
    <col min="15116" max="15360" width="9.1796875" style="39"/>
    <col min="15361" max="15361" width="5.7265625" style="39" customWidth="1"/>
    <col min="15362" max="15362" width="30.7265625" style="39" customWidth="1"/>
    <col min="15363" max="15363" width="0.54296875" style="39" customWidth="1"/>
    <col min="15364" max="15369" width="14.7265625" style="39" customWidth="1"/>
    <col min="15370" max="15370" width="0.54296875" style="39" customWidth="1"/>
    <col min="15371" max="15371" width="30.7265625" style="39" customWidth="1"/>
    <col min="15372" max="15616" width="9.1796875" style="39"/>
    <col min="15617" max="15617" width="5.7265625" style="39" customWidth="1"/>
    <col min="15618" max="15618" width="30.7265625" style="39" customWidth="1"/>
    <col min="15619" max="15619" width="0.54296875" style="39" customWidth="1"/>
    <col min="15620" max="15625" width="14.7265625" style="39" customWidth="1"/>
    <col min="15626" max="15626" width="0.54296875" style="39" customWidth="1"/>
    <col min="15627" max="15627" width="30.7265625" style="39" customWidth="1"/>
    <col min="15628" max="15872" width="9.1796875" style="39"/>
    <col min="15873" max="15873" width="5.7265625" style="39" customWidth="1"/>
    <col min="15874" max="15874" width="30.7265625" style="39" customWidth="1"/>
    <col min="15875" max="15875" width="0.54296875" style="39" customWidth="1"/>
    <col min="15876" max="15881" width="14.7265625" style="39" customWidth="1"/>
    <col min="15882" max="15882" width="0.54296875" style="39" customWidth="1"/>
    <col min="15883" max="15883" width="30.7265625" style="39" customWidth="1"/>
    <col min="15884" max="16128" width="9.1796875" style="39"/>
    <col min="16129" max="16129" width="5.7265625" style="39" customWidth="1"/>
    <col min="16130" max="16130" width="30.7265625" style="39" customWidth="1"/>
    <col min="16131" max="16131" width="0.54296875" style="39" customWidth="1"/>
    <col min="16132" max="16137" width="14.7265625" style="39" customWidth="1"/>
    <col min="16138" max="16138" width="0.54296875" style="39" customWidth="1"/>
    <col min="16139" max="16139" width="30.7265625" style="39" customWidth="1"/>
    <col min="16140" max="16384" width="9.1796875" style="39"/>
  </cols>
  <sheetData>
    <row r="1" spans="2:11" ht="16.149999999999999" customHeight="1" x14ac:dyDescent="0.25">
      <c r="D1" s="38"/>
      <c r="E1" s="38"/>
      <c r="F1" s="38"/>
    </row>
    <row r="2" spans="2:11" ht="16.149999999999999" customHeight="1" x14ac:dyDescent="0.25">
      <c r="B2" s="94" t="s">
        <v>0</v>
      </c>
      <c r="C2" s="94"/>
      <c r="D2" s="94"/>
      <c r="E2" s="94"/>
      <c r="F2" s="94"/>
      <c r="G2" s="94"/>
      <c r="H2" s="94"/>
      <c r="I2" s="94"/>
      <c r="J2" s="94"/>
      <c r="K2" s="94"/>
    </row>
    <row r="3" spans="2:11" ht="16.149999999999999" customHeight="1" x14ac:dyDescent="0.25">
      <c r="B3" s="95" t="s">
        <v>375</v>
      </c>
      <c r="C3" s="95"/>
      <c r="D3" s="95"/>
      <c r="E3" s="95"/>
      <c r="F3" s="95"/>
      <c r="G3" s="95"/>
      <c r="H3" s="95"/>
      <c r="I3" s="95"/>
      <c r="J3" s="95"/>
      <c r="K3" s="95"/>
    </row>
    <row r="4" spans="2:11" ht="16.149999999999999" customHeight="1" x14ac:dyDescent="0.25">
      <c r="B4" s="96" t="s">
        <v>376</v>
      </c>
      <c r="C4" s="96"/>
      <c r="D4" s="96"/>
      <c r="E4" s="96"/>
      <c r="F4" s="96"/>
      <c r="G4" s="96"/>
      <c r="H4" s="96"/>
      <c r="I4" s="96"/>
      <c r="J4" s="96"/>
      <c r="K4" s="96"/>
    </row>
    <row r="5" spans="2:11" ht="5.15" customHeight="1" x14ac:dyDescent="0.25">
      <c r="B5" s="41"/>
      <c r="C5" s="42"/>
      <c r="D5" s="41"/>
      <c r="E5" s="41"/>
      <c r="F5" s="41"/>
      <c r="G5" s="41"/>
      <c r="H5" s="41"/>
      <c r="I5" s="41"/>
      <c r="J5" s="42"/>
      <c r="K5" s="41"/>
    </row>
    <row r="6" spans="2:11" ht="20.149999999999999" customHeight="1" x14ac:dyDescent="0.25">
      <c r="B6" s="97" t="s">
        <v>1</v>
      </c>
      <c r="C6" s="43"/>
      <c r="D6" s="44" t="s">
        <v>2</v>
      </c>
      <c r="E6" s="45" t="s">
        <v>374</v>
      </c>
      <c r="F6" s="46" t="s">
        <v>2</v>
      </c>
      <c r="G6" s="45" t="s">
        <v>374</v>
      </c>
      <c r="H6" s="46" t="s">
        <v>2</v>
      </c>
      <c r="I6" s="45" t="s">
        <v>374</v>
      </c>
      <c r="J6" s="43"/>
      <c r="K6" s="97" t="s">
        <v>3</v>
      </c>
    </row>
    <row r="7" spans="2:11" ht="20.149999999999999" customHeight="1" x14ac:dyDescent="0.25">
      <c r="B7" s="97"/>
      <c r="C7" s="43"/>
      <c r="D7" s="47" t="s">
        <v>4</v>
      </c>
      <c r="E7" s="45" t="s">
        <v>5</v>
      </c>
      <c r="F7" s="48" t="s">
        <v>4</v>
      </c>
      <c r="G7" s="45" t="s">
        <v>5</v>
      </c>
      <c r="H7" s="48" t="s">
        <v>4</v>
      </c>
      <c r="I7" s="45" t="s">
        <v>5</v>
      </c>
      <c r="J7" s="43"/>
      <c r="K7" s="97"/>
    </row>
    <row r="8" spans="2:11" ht="20.149999999999999" customHeight="1" x14ac:dyDescent="0.25">
      <c r="B8" s="97"/>
      <c r="C8" s="43"/>
      <c r="D8" s="98">
        <f>TemplateData!B2</f>
        <v>2023</v>
      </c>
      <c r="E8" s="99"/>
      <c r="F8" s="98">
        <f>TemplateData!B2-1</f>
        <v>2022</v>
      </c>
      <c r="G8" s="99"/>
      <c r="H8" s="100">
        <f>TemplateData!B2-2</f>
        <v>2021</v>
      </c>
      <c r="I8" s="101"/>
      <c r="J8" s="49"/>
      <c r="K8" s="97"/>
    </row>
    <row r="9" spans="2:11" s="54" customFormat="1" ht="19.149999999999999" customHeight="1" x14ac:dyDescent="0.25">
      <c r="B9" s="50"/>
      <c r="C9" s="43"/>
      <c r="D9" s="51" t="s">
        <v>6</v>
      </c>
      <c r="E9" s="50"/>
      <c r="F9" s="50"/>
      <c r="G9" s="50"/>
      <c r="H9" s="50"/>
      <c r="I9" s="52" t="s">
        <v>7</v>
      </c>
      <c r="J9" s="43"/>
      <c r="K9" s="53"/>
    </row>
    <row r="10" spans="2:11" ht="18.75" customHeight="1" x14ac:dyDescent="0.25">
      <c r="B10" s="55" t="s">
        <v>8</v>
      </c>
      <c r="C10" s="43"/>
      <c r="D10" s="75">
        <v>132.08054483711933</v>
      </c>
      <c r="E10" s="75">
        <v>223.44332399999999</v>
      </c>
      <c r="F10" s="75">
        <v>130.18</v>
      </c>
      <c r="G10" s="75">
        <v>224.280888</v>
      </c>
      <c r="H10" s="87">
        <v>130.06200000000001</v>
      </c>
      <c r="I10" s="88">
        <v>209.81700000000001</v>
      </c>
      <c r="J10" s="43"/>
      <c r="K10" s="56" t="s">
        <v>9</v>
      </c>
    </row>
    <row r="11" spans="2:11" ht="18.75" customHeight="1" x14ac:dyDescent="0.25">
      <c r="B11" s="57" t="s">
        <v>10</v>
      </c>
      <c r="C11" s="43"/>
      <c r="D11" s="75">
        <v>28.5</v>
      </c>
      <c r="E11" s="75">
        <v>71.599999999999994</v>
      </c>
      <c r="F11" s="88">
        <v>17.669588999999998</v>
      </c>
      <c r="G11" s="88">
        <v>69.608204000000001</v>
      </c>
      <c r="H11" s="87">
        <v>16.965</v>
      </c>
      <c r="I11" s="88">
        <v>63.79</v>
      </c>
      <c r="J11" s="43"/>
      <c r="K11" s="58" t="s">
        <v>11</v>
      </c>
    </row>
    <row r="12" spans="2:11" ht="18.75" customHeight="1" x14ac:dyDescent="0.25">
      <c r="B12" s="57" t="s">
        <v>12</v>
      </c>
      <c r="C12" s="43"/>
      <c r="D12" s="75">
        <v>3.9</v>
      </c>
      <c r="E12" s="75">
        <v>4.8399599999999996</v>
      </c>
      <c r="F12" s="76">
        <v>3.42</v>
      </c>
      <c r="G12" s="75">
        <v>4.541906</v>
      </c>
      <c r="H12" s="87">
        <v>4.2089999999999996</v>
      </c>
      <c r="I12" s="88">
        <v>4.4470000000000001</v>
      </c>
      <c r="J12" s="43"/>
      <c r="K12" s="58" t="s">
        <v>13</v>
      </c>
    </row>
    <row r="13" spans="2:11" ht="18.75" customHeight="1" x14ac:dyDescent="0.25">
      <c r="B13" s="57" t="s">
        <v>14</v>
      </c>
      <c r="C13" s="43"/>
      <c r="D13" s="76">
        <v>7.0160799258649478</v>
      </c>
      <c r="E13" s="76">
        <v>8.1045549999999995</v>
      </c>
      <c r="F13" s="76">
        <v>6.43</v>
      </c>
      <c r="G13" s="76">
        <v>7.9500039999999998</v>
      </c>
      <c r="H13" s="87">
        <v>8.1630000000000003</v>
      </c>
      <c r="I13" s="88">
        <v>7.726</v>
      </c>
      <c r="J13" s="43"/>
      <c r="K13" s="58" t="s">
        <v>15</v>
      </c>
    </row>
    <row r="14" spans="2:11" ht="18.75" customHeight="1" x14ac:dyDescent="0.25">
      <c r="B14" s="57" t="s">
        <v>16</v>
      </c>
      <c r="C14" s="43"/>
      <c r="D14" s="76">
        <v>27.625572597388256</v>
      </c>
      <c r="E14" s="76">
        <v>49.640153699999999</v>
      </c>
      <c r="F14" s="76">
        <v>26.03</v>
      </c>
      <c r="G14" s="76">
        <v>46.503048</v>
      </c>
      <c r="H14" s="87">
        <v>32.801000000000002</v>
      </c>
      <c r="I14" s="88">
        <v>50.652999999999999</v>
      </c>
      <c r="J14" s="43"/>
      <c r="K14" s="58" t="s">
        <v>17</v>
      </c>
    </row>
    <row r="15" spans="2:11" ht="18.75" customHeight="1" x14ac:dyDescent="0.25">
      <c r="B15" s="57" t="s">
        <v>18</v>
      </c>
      <c r="C15" s="43"/>
      <c r="D15" s="76">
        <v>32.377765349256023</v>
      </c>
      <c r="E15" s="76">
        <v>50.707933400000002</v>
      </c>
      <c r="F15" s="76">
        <v>39.840000000000003</v>
      </c>
      <c r="G15" s="76">
        <v>53.377113000000001</v>
      </c>
      <c r="H15" s="87">
        <v>39.886000000000003</v>
      </c>
      <c r="I15" s="88">
        <v>48.637999999999998</v>
      </c>
      <c r="J15" s="43"/>
      <c r="K15" s="58" t="s">
        <v>19</v>
      </c>
    </row>
    <row r="16" spans="2:11" ht="18.75" customHeight="1" x14ac:dyDescent="0.25">
      <c r="B16" s="57" t="s">
        <v>20</v>
      </c>
      <c r="C16" s="43"/>
      <c r="D16" s="76">
        <v>24.105792690027837</v>
      </c>
      <c r="E16" s="76">
        <v>40.484729999999999</v>
      </c>
      <c r="F16" s="76">
        <v>20.96</v>
      </c>
      <c r="G16" s="76">
        <v>38.097115000000002</v>
      </c>
      <c r="H16" s="87">
        <v>25.266999999999999</v>
      </c>
      <c r="I16" s="88">
        <v>36.610999999999997</v>
      </c>
      <c r="J16" s="43"/>
      <c r="K16" s="58" t="s">
        <v>21</v>
      </c>
    </row>
    <row r="17" spans="2:14" ht="18.75" customHeight="1" x14ac:dyDescent="0.25">
      <c r="B17" s="57" t="s">
        <v>22</v>
      </c>
      <c r="C17" s="43"/>
      <c r="D17" s="76">
        <v>18.820682467695118</v>
      </c>
      <c r="E17" s="76">
        <v>36.47545847</v>
      </c>
      <c r="F17" s="76">
        <v>16.350000000000001</v>
      </c>
      <c r="G17" s="76">
        <v>32.856296999999998</v>
      </c>
      <c r="H17" s="87">
        <v>21.606000000000002</v>
      </c>
      <c r="I17" s="88">
        <v>34.052</v>
      </c>
      <c r="J17" s="43"/>
      <c r="K17" s="58" t="s">
        <v>23</v>
      </c>
    </row>
    <row r="18" spans="2:14" ht="18.75" customHeight="1" x14ac:dyDescent="0.25">
      <c r="B18" s="57" t="s">
        <v>24</v>
      </c>
      <c r="C18" s="43"/>
      <c r="D18" s="76">
        <v>10.316769022568806</v>
      </c>
      <c r="E18" s="76">
        <v>15.801866</v>
      </c>
      <c r="F18" s="76">
        <v>8.6300000000000008</v>
      </c>
      <c r="G18" s="76">
        <v>14.68538</v>
      </c>
      <c r="H18" s="87">
        <v>11.061</v>
      </c>
      <c r="I18" s="88">
        <v>13.026</v>
      </c>
      <c r="J18" s="43"/>
      <c r="K18" s="58" t="s">
        <v>25</v>
      </c>
    </row>
    <row r="19" spans="2:14" ht="18.75" customHeight="1" x14ac:dyDescent="0.25">
      <c r="B19" s="57" t="s">
        <v>26</v>
      </c>
      <c r="C19" s="43"/>
      <c r="D19" s="76">
        <v>10.913687164838294</v>
      </c>
      <c r="E19" s="76">
        <v>16.368465459999999</v>
      </c>
      <c r="F19" s="76">
        <v>9.98</v>
      </c>
      <c r="G19" s="76">
        <v>17.987328000000002</v>
      </c>
      <c r="H19" s="87">
        <v>12.253</v>
      </c>
      <c r="I19" s="88">
        <v>16.882000000000001</v>
      </c>
      <c r="J19" s="43"/>
      <c r="K19" s="58" t="s">
        <v>27</v>
      </c>
    </row>
    <row r="20" spans="2:14" ht="18.75" customHeight="1" x14ac:dyDescent="0.25">
      <c r="B20" s="59" t="s">
        <v>28</v>
      </c>
      <c r="C20" s="43"/>
      <c r="D20" s="75">
        <v>2.2148984471651958</v>
      </c>
      <c r="E20" s="75">
        <v>2.9109050000000001</v>
      </c>
      <c r="F20" s="75">
        <v>1.84</v>
      </c>
      <c r="G20" s="75">
        <v>2.5527500000000001</v>
      </c>
      <c r="H20" s="87">
        <v>1.4890000000000001</v>
      </c>
      <c r="I20" s="88">
        <v>2.0710000000000002</v>
      </c>
      <c r="J20" s="43"/>
      <c r="K20" s="58" t="s">
        <v>29</v>
      </c>
    </row>
    <row r="21" spans="2:14" s="37" customFormat="1" ht="3" customHeight="1" x14ac:dyDescent="0.25">
      <c r="B21" s="60"/>
      <c r="C21" s="43"/>
      <c r="D21" s="77"/>
      <c r="E21" s="78"/>
      <c r="F21" s="77"/>
      <c r="G21" s="78"/>
      <c r="H21" s="77"/>
      <c r="I21" s="78"/>
      <c r="J21" s="43"/>
      <c r="K21" s="61"/>
    </row>
    <row r="22" spans="2:14" ht="18" customHeight="1" x14ac:dyDescent="0.25">
      <c r="B22" s="62" t="s">
        <v>30</v>
      </c>
      <c r="C22" s="63">
        <f>SUM(C10:C21)</f>
        <v>0</v>
      </c>
      <c r="D22" s="64">
        <f>SUM(D10:D21)</f>
        <v>297.87179250192378</v>
      </c>
      <c r="E22" s="64">
        <f>SUM(E10:E20)</f>
        <v>520.37735103</v>
      </c>
      <c r="F22" s="64">
        <f>SUM(F10:F21)</f>
        <v>281.329589</v>
      </c>
      <c r="G22" s="64">
        <f>SUM(G10:G20)</f>
        <v>512.44003299999986</v>
      </c>
      <c r="H22" s="64">
        <f>SUM(H10:H20)</f>
        <v>303.762</v>
      </c>
      <c r="I22" s="64">
        <f>SUM(I10:I20)</f>
        <v>487.71300000000008</v>
      </c>
      <c r="J22" s="65"/>
      <c r="K22" s="66" t="s">
        <v>369</v>
      </c>
    </row>
    <row r="23" spans="2:14" ht="3" customHeight="1" x14ac:dyDescent="0.25">
      <c r="B23" s="67"/>
      <c r="C23" s="43"/>
      <c r="D23" s="68"/>
      <c r="E23" s="68"/>
      <c r="F23" s="68"/>
      <c r="G23" s="68"/>
      <c r="H23" s="68"/>
      <c r="I23" s="68"/>
      <c r="J23" s="43"/>
      <c r="K23" s="69"/>
    </row>
    <row r="24" spans="2:14" ht="18.75" customHeight="1" x14ac:dyDescent="0.25">
      <c r="B24" s="70" t="s">
        <v>32</v>
      </c>
      <c r="C24" s="65"/>
      <c r="D24" s="93">
        <f>SUM(D25:E35)</f>
        <v>806527</v>
      </c>
      <c r="E24" s="93"/>
      <c r="F24" s="93">
        <f>SUM(F25:G35)</f>
        <v>782939</v>
      </c>
      <c r="G24" s="93"/>
      <c r="H24" s="93">
        <f>SUM(H25:I35)</f>
        <v>752243</v>
      </c>
      <c r="I24" s="93"/>
      <c r="J24" s="65"/>
      <c r="K24" s="71" t="s">
        <v>33</v>
      </c>
    </row>
    <row r="25" spans="2:14" ht="18.75" customHeight="1" x14ac:dyDescent="0.25">
      <c r="B25" s="55" t="s">
        <v>8</v>
      </c>
      <c r="C25" s="43"/>
      <c r="D25" s="92">
        <v>324106</v>
      </c>
      <c r="E25" s="92"/>
      <c r="F25" s="91">
        <v>312212</v>
      </c>
      <c r="G25" s="91"/>
      <c r="H25" s="90">
        <v>301734</v>
      </c>
      <c r="I25" s="90"/>
      <c r="J25" s="43"/>
      <c r="K25" s="56" t="s">
        <v>9</v>
      </c>
    </row>
    <row r="26" spans="2:14" ht="18.75" customHeight="1" x14ac:dyDescent="0.25">
      <c r="B26" s="57" t="s">
        <v>10</v>
      </c>
      <c r="C26" s="43"/>
      <c r="D26" s="92">
        <v>89371</v>
      </c>
      <c r="E26" s="92"/>
      <c r="F26" s="92">
        <v>88127</v>
      </c>
      <c r="G26" s="92"/>
      <c r="H26" s="90">
        <v>85256</v>
      </c>
      <c r="I26" s="90"/>
      <c r="J26" s="43"/>
      <c r="K26" s="58" t="s">
        <v>11</v>
      </c>
    </row>
    <row r="27" spans="2:14" ht="18.75" customHeight="1" x14ac:dyDescent="0.25">
      <c r="B27" s="57" t="s">
        <v>12</v>
      </c>
      <c r="C27" s="43"/>
      <c r="D27" s="91">
        <v>10945</v>
      </c>
      <c r="E27" s="91"/>
      <c r="F27" s="91">
        <v>10795</v>
      </c>
      <c r="G27" s="91"/>
      <c r="H27" s="90">
        <v>10675</v>
      </c>
      <c r="I27" s="90"/>
      <c r="J27" s="43"/>
      <c r="K27" s="58" t="s">
        <v>13</v>
      </c>
      <c r="M27" s="72"/>
    </row>
    <row r="28" spans="2:14" ht="18.75" customHeight="1" x14ac:dyDescent="0.25">
      <c r="B28" s="57" t="s">
        <v>14</v>
      </c>
      <c r="C28" s="43"/>
      <c r="D28" s="91">
        <v>23233</v>
      </c>
      <c r="E28" s="91"/>
      <c r="F28" s="91">
        <v>22689</v>
      </c>
      <c r="G28" s="91"/>
      <c r="H28" s="90">
        <v>22118</v>
      </c>
      <c r="I28" s="90"/>
      <c r="J28" s="43"/>
      <c r="K28" s="58" t="s">
        <v>15</v>
      </c>
    </row>
    <row r="29" spans="2:14" ht="18.75" customHeight="1" x14ac:dyDescent="0.25">
      <c r="B29" s="57" t="s">
        <v>16</v>
      </c>
      <c r="C29" s="43"/>
      <c r="D29" s="91">
        <v>68154</v>
      </c>
      <c r="E29" s="91"/>
      <c r="F29" s="92">
        <v>66982</v>
      </c>
      <c r="G29" s="92"/>
      <c r="H29" s="90">
        <v>64592</v>
      </c>
      <c r="I29" s="90"/>
      <c r="J29" s="43"/>
      <c r="K29" s="58" t="s">
        <v>17</v>
      </c>
    </row>
    <row r="30" spans="2:14" ht="18.75" customHeight="1" x14ac:dyDescent="0.25">
      <c r="B30" s="57" t="s">
        <v>18</v>
      </c>
      <c r="C30" s="43"/>
      <c r="D30" s="91">
        <v>111958</v>
      </c>
      <c r="E30" s="91"/>
      <c r="F30" s="91">
        <v>110180</v>
      </c>
      <c r="G30" s="91"/>
      <c r="H30" s="90">
        <v>106452</v>
      </c>
      <c r="I30" s="90"/>
      <c r="J30" s="43"/>
      <c r="K30" s="58" t="s">
        <v>19</v>
      </c>
      <c r="N30" s="72"/>
    </row>
    <row r="31" spans="2:14" ht="18.75" customHeight="1" x14ac:dyDescent="0.25">
      <c r="B31" s="57" t="s">
        <v>20</v>
      </c>
      <c r="C31" s="73"/>
      <c r="D31" s="89">
        <v>69190</v>
      </c>
      <c r="E31" s="89"/>
      <c r="F31" s="89">
        <v>65863</v>
      </c>
      <c r="G31" s="89"/>
      <c r="H31" s="90">
        <v>61689</v>
      </c>
      <c r="I31" s="90"/>
      <c r="J31" s="73"/>
      <c r="K31" s="58" t="s">
        <v>21</v>
      </c>
    </row>
    <row r="32" spans="2:14" ht="18.75" customHeight="1" x14ac:dyDescent="0.25">
      <c r="B32" s="57" t="s">
        <v>22</v>
      </c>
      <c r="C32" s="73"/>
      <c r="D32" s="89">
        <v>55237</v>
      </c>
      <c r="E32" s="89"/>
      <c r="F32" s="89">
        <v>53835</v>
      </c>
      <c r="G32" s="89"/>
      <c r="H32" s="90">
        <v>52434</v>
      </c>
      <c r="I32" s="90"/>
      <c r="J32" s="73"/>
      <c r="K32" s="58" t="s">
        <v>23</v>
      </c>
    </row>
    <row r="33" spans="2:11" ht="18.75" customHeight="1" x14ac:dyDescent="0.25">
      <c r="B33" s="57" t="s">
        <v>24</v>
      </c>
      <c r="C33" s="73"/>
      <c r="D33" s="89">
        <v>26962</v>
      </c>
      <c r="E33" s="89"/>
      <c r="F33" s="89">
        <v>25743</v>
      </c>
      <c r="G33" s="89"/>
      <c r="H33" s="90">
        <v>21525</v>
      </c>
      <c r="I33" s="90"/>
      <c r="J33" s="73"/>
      <c r="K33" s="58" t="s">
        <v>25</v>
      </c>
    </row>
    <row r="34" spans="2:11" ht="18.75" customHeight="1" x14ac:dyDescent="0.25">
      <c r="B34" s="57" t="s">
        <v>26</v>
      </c>
      <c r="C34" s="73"/>
      <c r="D34" s="89">
        <v>25614</v>
      </c>
      <c r="E34" s="89"/>
      <c r="F34" s="89">
        <v>24787</v>
      </c>
      <c r="G34" s="89"/>
      <c r="H34" s="90">
        <v>24030</v>
      </c>
      <c r="I34" s="90"/>
      <c r="J34" s="73"/>
      <c r="K34" s="58" t="s">
        <v>27</v>
      </c>
    </row>
    <row r="35" spans="2:11" ht="18.75" customHeight="1" x14ac:dyDescent="0.25">
      <c r="B35" s="59" t="s">
        <v>28</v>
      </c>
      <c r="C35" s="73"/>
      <c r="D35" s="90">
        <v>1757</v>
      </c>
      <c r="E35" s="90"/>
      <c r="F35" s="90">
        <v>1726</v>
      </c>
      <c r="G35" s="90"/>
      <c r="H35" s="90">
        <v>1738</v>
      </c>
      <c r="I35" s="90"/>
      <c r="J35" s="73"/>
      <c r="K35" s="58" t="s">
        <v>29</v>
      </c>
    </row>
    <row r="36" spans="2:11" x14ac:dyDescent="0.25">
      <c r="B36" s="36" t="s">
        <v>359</v>
      </c>
      <c r="K36" s="74" t="s">
        <v>360</v>
      </c>
    </row>
    <row r="37" spans="2:11" x14ac:dyDescent="0.25">
      <c r="B37" s="36" t="s">
        <v>361</v>
      </c>
      <c r="K37" s="74" t="s">
        <v>362</v>
      </c>
    </row>
    <row r="40" spans="2:11" ht="18" x14ac:dyDescent="0.25">
      <c r="H40" s="84"/>
      <c r="I40" s="84"/>
      <c r="J40" s="85"/>
      <c r="K40" s="86"/>
    </row>
  </sheetData>
  <sheetProtection formatCells="0" formatColumns="0" formatRows="0" insertColumns="0" insertRows="0" insertHyperlinks="0" deleteColumns="0" deleteRows="0" sort="0" autoFilter="0" pivotTables="0"/>
  <mergeCells count="44">
    <mergeCell ref="B2:K2"/>
    <mergeCell ref="B3:K3"/>
    <mergeCell ref="B4:K4"/>
    <mergeCell ref="B6:B8"/>
    <mergeCell ref="K6:K8"/>
    <mergeCell ref="D8:E8"/>
    <mergeCell ref="F8:G8"/>
    <mergeCell ref="H8:I8"/>
    <mergeCell ref="D24:E24"/>
    <mergeCell ref="F24:G24"/>
    <mergeCell ref="H24:I24"/>
    <mergeCell ref="D25:E25"/>
    <mergeCell ref="F25:G25"/>
    <mergeCell ref="H25:I25"/>
    <mergeCell ref="D26:E26"/>
    <mergeCell ref="F26:G26"/>
    <mergeCell ref="H26:I26"/>
    <mergeCell ref="D27:E27"/>
    <mergeCell ref="F27:G27"/>
    <mergeCell ref="H27:I27"/>
    <mergeCell ref="D28:E28"/>
    <mergeCell ref="F28:G28"/>
    <mergeCell ref="H28:I28"/>
    <mergeCell ref="D29:E29"/>
    <mergeCell ref="F29:G29"/>
    <mergeCell ref="H29:I29"/>
    <mergeCell ref="D30:E30"/>
    <mergeCell ref="F30:G30"/>
    <mergeCell ref="H30:I30"/>
    <mergeCell ref="D31:E31"/>
    <mergeCell ref="F31:G31"/>
    <mergeCell ref="H31:I31"/>
    <mergeCell ref="D32:E32"/>
    <mergeCell ref="F32:G32"/>
    <mergeCell ref="H32:I32"/>
    <mergeCell ref="D33:E33"/>
    <mergeCell ref="F33:G33"/>
    <mergeCell ref="H33:I33"/>
    <mergeCell ref="D34:E34"/>
    <mergeCell ref="F34:G34"/>
    <mergeCell ref="H34:I34"/>
    <mergeCell ref="D35:E35"/>
    <mergeCell ref="F35:G35"/>
    <mergeCell ref="H35:I35"/>
  </mergeCells>
  <pageMargins left="0" right="0" top="0" bottom="0" header="0" footer="0"/>
  <pageSetup paperSize="13" scale="79" orientation="landscape" r:id="rId1"/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9"/>
  <dimension ref="B3:N49"/>
  <sheetViews>
    <sheetView tabSelected="1" view="pageBreakPreview" zoomScaleNormal="100" zoomScaleSheetLayoutView="100" workbookViewId="0">
      <selection activeCell="I7" sqref="I7"/>
    </sheetView>
  </sheetViews>
  <sheetFormatPr defaultRowHeight="13" x14ac:dyDescent="0.25"/>
  <cols>
    <col min="1" max="1" width="5.7265625" style="39" customWidth="1"/>
    <col min="2" max="2" width="30.7265625" style="36" customWidth="1"/>
    <col min="3" max="3" width="0.54296875" style="37" customWidth="1"/>
    <col min="4" max="9" width="14.7265625" style="39" customWidth="1"/>
    <col min="10" max="10" width="0.54296875" style="37" customWidth="1"/>
    <col min="11" max="11" width="30.7265625" style="40" customWidth="1"/>
    <col min="12" max="256" width="9.1796875" style="39"/>
    <col min="257" max="257" width="5.7265625" style="39" customWidth="1"/>
    <col min="258" max="258" width="30.7265625" style="39" customWidth="1"/>
    <col min="259" max="259" width="0.54296875" style="39" customWidth="1"/>
    <col min="260" max="265" width="14.7265625" style="39" customWidth="1"/>
    <col min="266" max="266" width="0.54296875" style="39" customWidth="1"/>
    <col min="267" max="267" width="30.7265625" style="39" customWidth="1"/>
    <col min="268" max="512" width="9.1796875" style="39"/>
    <col min="513" max="513" width="5.7265625" style="39" customWidth="1"/>
    <col min="514" max="514" width="30.7265625" style="39" customWidth="1"/>
    <col min="515" max="515" width="0.54296875" style="39" customWidth="1"/>
    <col min="516" max="521" width="14.7265625" style="39" customWidth="1"/>
    <col min="522" max="522" width="0.54296875" style="39" customWidth="1"/>
    <col min="523" max="523" width="30.7265625" style="39" customWidth="1"/>
    <col min="524" max="768" width="9.1796875" style="39"/>
    <col min="769" max="769" width="5.7265625" style="39" customWidth="1"/>
    <col min="770" max="770" width="30.7265625" style="39" customWidth="1"/>
    <col min="771" max="771" width="0.54296875" style="39" customWidth="1"/>
    <col min="772" max="777" width="14.7265625" style="39" customWidth="1"/>
    <col min="778" max="778" width="0.54296875" style="39" customWidth="1"/>
    <col min="779" max="779" width="30.7265625" style="39" customWidth="1"/>
    <col min="780" max="1024" width="9.1796875" style="39"/>
    <col min="1025" max="1025" width="5.7265625" style="39" customWidth="1"/>
    <col min="1026" max="1026" width="30.7265625" style="39" customWidth="1"/>
    <col min="1027" max="1027" width="0.54296875" style="39" customWidth="1"/>
    <col min="1028" max="1033" width="14.7265625" style="39" customWidth="1"/>
    <col min="1034" max="1034" width="0.54296875" style="39" customWidth="1"/>
    <col min="1035" max="1035" width="30.7265625" style="39" customWidth="1"/>
    <col min="1036" max="1280" width="9.1796875" style="39"/>
    <col min="1281" max="1281" width="5.7265625" style="39" customWidth="1"/>
    <col min="1282" max="1282" width="30.7265625" style="39" customWidth="1"/>
    <col min="1283" max="1283" width="0.54296875" style="39" customWidth="1"/>
    <col min="1284" max="1289" width="14.7265625" style="39" customWidth="1"/>
    <col min="1290" max="1290" width="0.54296875" style="39" customWidth="1"/>
    <col min="1291" max="1291" width="30.7265625" style="39" customWidth="1"/>
    <col min="1292" max="1536" width="9.1796875" style="39"/>
    <col min="1537" max="1537" width="5.7265625" style="39" customWidth="1"/>
    <col min="1538" max="1538" width="30.7265625" style="39" customWidth="1"/>
    <col min="1539" max="1539" width="0.54296875" style="39" customWidth="1"/>
    <col min="1540" max="1545" width="14.7265625" style="39" customWidth="1"/>
    <col min="1546" max="1546" width="0.54296875" style="39" customWidth="1"/>
    <col min="1547" max="1547" width="30.7265625" style="39" customWidth="1"/>
    <col min="1548" max="1792" width="9.1796875" style="39"/>
    <col min="1793" max="1793" width="5.7265625" style="39" customWidth="1"/>
    <col min="1794" max="1794" width="30.7265625" style="39" customWidth="1"/>
    <col min="1795" max="1795" width="0.54296875" style="39" customWidth="1"/>
    <col min="1796" max="1801" width="14.7265625" style="39" customWidth="1"/>
    <col min="1802" max="1802" width="0.54296875" style="39" customWidth="1"/>
    <col min="1803" max="1803" width="30.7265625" style="39" customWidth="1"/>
    <col min="1804" max="2048" width="9.1796875" style="39"/>
    <col min="2049" max="2049" width="5.7265625" style="39" customWidth="1"/>
    <col min="2050" max="2050" width="30.7265625" style="39" customWidth="1"/>
    <col min="2051" max="2051" width="0.54296875" style="39" customWidth="1"/>
    <col min="2052" max="2057" width="14.7265625" style="39" customWidth="1"/>
    <col min="2058" max="2058" width="0.54296875" style="39" customWidth="1"/>
    <col min="2059" max="2059" width="30.7265625" style="39" customWidth="1"/>
    <col min="2060" max="2304" width="9.1796875" style="39"/>
    <col min="2305" max="2305" width="5.7265625" style="39" customWidth="1"/>
    <col min="2306" max="2306" width="30.7265625" style="39" customWidth="1"/>
    <col min="2307" max="2307" width="0.54296875" style="39" customWidth="1"/>
    <col min="2308" max="2313" width="14.7265625" style="39" customWidth="1"/>
    <col min="2314" max="2314" width="0.54296875" style="39" customWidth="1"/>
    <col min="2315" max="2315" width="30.7265625" style="39" customWidth="1"/>
    <col min="2316" max="2560" width="9.1796875" style="39"/>
    <col min="2561" max="2561" width="5.7265625" style="39" customWidth="1"/>
    <col min="2562" max="2562" width="30.7265625" style="39" customWidth="1"/>
    <col min="2563" max="2563" width="0.54296875" style="39" customWidth="1"/>
    <col min="2564" max="2569" width="14.7265625" style="39" customWidth="1"/>
    <col min="2570" max="2570" width="0.54296875" style="39" customWidth="1"/>
    <col min="2571" max="2571" width="30.7265625" style="39" customWidth="1"/>
    <col min="2572" max="2816" width="9.1796875" style="39"/>
    <col min="2817" max="2817" width="5.7265625" style="39" customWidth="1"/>
    <col min="2818" max="2818" width="30.7265625" style="39" customWidth="1"/>
    <col min="2819" max="2819" width="0.54296875" style="39" customWidth="1"/>
    <col min="2820" max="2825" width="14.7265625" style="39" customWidth="1"/>
    <col min="2826" max="2826" width="0.54296875" style="39" customWidth="1"/>
    <col min="2827" max="2827" width="30.7265625" style="39" customWidth="1"/>
    <col min="2828" max="3072" width="9.1796875" style="39"/>
    <col min="3073" max="3073" width="5.7265625" style="39" customWidth="1"/>
    <col min="3074" max="3074" width="30.7265625" style="39" customWidth="1"/>
    <col min="3075" max="3075" width="0.54296875" style="39" customWidth="1"/>
    <col min="3076" max="3081" width="14.7265625" style="39" customWidth="1"/>
    <col min="3082" max="3082" width="0.54296875" style="39" customWidth="1"/>
    <col min="3083" max="3083" width="30.7265625" style="39" customWidth="1"/>
    <col min="3084" max="3328" width="9.1796875" style="39"/>
    <col min="3329" max="3329" width="5.7265625" style="39" customWidth="1"/>
    <col min="3330" max="3330" width="30.7265625" style="39" customWidth="1"/>
    <col min="3331" max="3331" width="0.54296875" style="39" customWidth="1"/>
    <col min="3332" max="3337" width="14.7265625" style="39" customWidth="1"/>
    <col min="3338" max="3338" width="0.54296875" style="39" customWidth="1"/>
    <col min="3339" max="3339" width="30.7265625" style="39" customWidth="1"/>
    <col min="3340" max="3584" width="9.1796875" style="39"/>
    <col min="3585" max="3585" width="5.7265625" style="39" customWidth="1"/>
    <col min="3586" max="3586" width="30.7265625" style="39" customWidth="1"/>
    <col min="3587" max="3587" width="0.54296875" style="39" customWidth="1"/>
    <col min="3588" max="3593" width="14.7265625" style="39" customWidth="1"/>
    <col min="3594" max="3594" width="0.54296875" style="39" customWidth="1"/>
    <col min="3595" max="3595" width="30.7265625" style="39" customWidth="1"/>
    <col min="3596" max="3840" width="9.1796875" style="39"/>
    <col min="3841" max="3841" width="5.7265625" style="39" customWidth="1"/>
    <col min="3842" max="3842" width="30.7265625" style="39" customWidth="1"/>
    <col min="3843" max="3843" width="0.54296875" style="39" customWidth="1"/>
    <col min="3844" max="3849" width="14.7265625" style="39" customWidth="1"/>
    <col min="3850" max="3850" width="0.54296875" style="39" customWidth="1"/>
    <col min="3851" max="3851" width="30.7265625" style="39" customWidth="1"/>
    <col min="3852" max="4096" width="9.1796875" style="39"/>
    <col min="4097" max="4097" width="5.7265625" style="39" customWidth="1"/>
    <col min="4098" max="4098" width="30.7265625" style="39" customWidth="1"/>
    <col min="4099" max="4099" width="0.54296875" style="39" customWidth="1"/>
    <col min="4100" max="4105" width="14.7265625" style="39" customWidth="1"/>
    <col min="4106" max="4106" width="0.54296875" style="39" customWidth="1"/>
    <col min="4107" max="4107" width="30.7265625" style="39" customWidth="1"/>
    <col min="4108" max="4352" width="9.1796875" style="39"/>
    <col min="4353" max="4353" width="5.7265625" style="39" customWidth="1"/>
    <col min="4354" max="4354" width="30.7265625" style="39" customWidth="1"/>
    <col min="4355" max="4355" width="0.54296875" style="39" customWidth="1"/>
    <col min="4356" max="4361" width="14.7265625" style="39" customWidth="1"/>
    <col min="4362" max="4362" width="0.54296875" style="39" customWidth="1"/>
    <col min="4363" max="4363" width="30.7265625" style="39" customWidth="1"/>
    <col min="4364" max="4608" width="9.1796875" style="39"/>
    <col min="4609" max="4609" width="5.7265625" style="39" customWidth="1"/>
    <col min="4610" max="4610" width="30.7265625" style="39" customWidth="1"/>
    <col min="4611" max="4611" width="0.54296875" style="39" customWidth="1"/>
    <col min="4612" max="4617" width="14.7265625" style="39" customWidth="1"/>
    <col min="4618" max="4618" width="0.54296875" style="39" customWidth="1"/>
    <col min="4619" max="4619" width="30.7265625" style="39" customWidth="1"/>
    <col min="4620" max="4864" width="9.1796875" style="39"/>
    <col min="4865" max="4865" width="5.7265625" style="39" customWidth="1"/>
    <col min="4866" max="4866" width="30.7265625" style="39" customWidth="1"/>
    <col min="4867" max="4867" width="0.54296875" style="39" customWidth="1"/>
    <col min="4868" max="4873" width="14.7265625" style="39" customWidth="1"/>
    <col min="4874" max="4874" width="0.54296875" style="39" customWidth="1"/>
    <col min="4875" max="4875" width="30.7265625" style="39" customWidth="1"/>
    <col min="4876" max="5120" width="9.1796875" style="39"/>
    <col min="5121" max="5121" width="5.7265625" style="39" customWidth="1"/>
    <col min="5122" max="5122" width="30.7265625" style="39" customWidth="1"/>
    <col min="5123" max="5123" width="0.54296875" style="39" customWidth="1"/>
    <col min="5124" max="5129" width="14.7265625" style="39" customWidth="1"/>
    <col min="5130" max="5130" width="0.54296875" style="39" customWidth="1"/>
    <col min="5131" max="5131" width="30.7265625" style="39" customWidth="1"/>
    <col min="5132" max="5376" width="9.1796875" style="39"/>
    <col min="5377" max="5377" width="5.7265625" style="39" customWidth="1"/>
    <col min="5378" max="5378" width="30.7265625" style="39" customWidth="1"/>
    <col min="5379" max="5379" width="0.54296875" style="39" customWidth="1"/>
    <col min="5380" max="5385" width="14.7265625" style="39" customWidth="1"/>
    <col min="5386" max="5386" width="0.54296875" style="39" customWidth="1"/>
    <col min="5387" max="5387" width="30.7265625" style="39" customWidth="1"/>
    <col min="5388" max="5632" width="9.1796875" style="39"/>
    <col min="5633" max="5633" width="5.7265625" style="39" customWidth="1"/>
    <col min="5634" max="5634" width="30.7265625" style="39" customWidth="1"/>
    <col min="5635" max="5635" width="0.54296875" style="39" customWidth="1"/>
    <col min="5636" max="5641" width="14.7265625" style="39" customWidth="1"/>
    <col min="5642" max="5642" width="0.54296875" style="39" customWidth="1"/>
    <col min="5643" max="5643" width="30.7265625" style="39" customWidth="1"/>
    <col min="5644" max="5888" width="9.1796875" style="39"/>
    <col min="5889" max="5889" width="5.7265625" style="39" customWidth="1"/>
    <col min="5890" max="5890" width="30.7265625" style="39" customWidth="1"/>
    <col min="5891" max="5891" width="0.54296875" style="39" customWidth="1"/>
    <col min="5892" max="5897" width="14.7265625" style="39" customWidth="1"/>
    <col min="5898" max="5898" width="0.54296875" style="39" customWidth="1"/>
    <col min="5899" max="5899" width="30.7265625" style="39" customWidth="1"/>
    <col min="5900" max="6144" width="9.1796875" style="39"/>
    <col min="6145" max="6145" width="5.7265625" style="39" customWidth="1"/>
    <col min="6146" max="6146" width="30.7265625" style="39" customWidth="1"/>
    <col min="6147" max="6147" width="0.54296875" style="39" customWidth="1"/>
    <col min="6148" max="6153" width="14.7265625" style="39" customWidth="1"/>
    <col min="6154" max="6154" width="0.54296875" style="39" customWidth="1"/>
    <col min="6155" max="6155" width="30.7265625" style="39" customWidth="1"/>
    <col min="6156" max="6400" width="9.1796875" style="39"/>
    <col min="6401" max="6401" width="5.7265625" style="39" customWidth="1"/>
    <col min="6402" max="6402" width="30.7265625" style="39" customWidth="1"/>
    <col min="6403" max="6403" width="0.54296875" style="39" customWidth="1"/>
    <col min="6404" max="6409" width="14.7265625" style="39" customWidth="1"/>
    <col min="6410" max="6410" width="0.54296875" style="39" customWidth="1"/>
    <col min="6411" max="6411" width="30.7265625" style="39" customWidth="1"/>
    <col min="6412" max="6656" width="9.1796875" style="39"/>
    <col min="6657" max="6657" width="5.7265625" style="39" customWidth="1"/>
    <col min="6658" max="6658" width="30.7265625" style="39" customWidth="1"/>
    <col min="6659" max="6659" width="0.54296875" style="39" customWidth="1"/>
    <col min="6660" max="6665" width="14.7265625" style="39" customWidth="1"/>
    <col min="6666" max="6666" width="0.54296875" style="39" customWidth="1"/>
    <col min="6667" max="6667" width="30.7265625" style="39" customWidth="1"/>
    <col min="6668" max="6912" width="9.1796875" style="39"/>
    <col min="6913" max="6913" width="5.7265625" style="39" customWidth="1"/>
    <col min="6914" max="6914" width="30.7265625" style="39" customWidth="1"/>
    <col min="6915" max="6915" width="0.54296875" style="39" customWidth="1"/>
    <col min="6916" max="6921" width="14.7265625" style="39" customWidth="1"/>
    <col min="6922" max="6922" width="0.54296875" style="39" customWidth="1"/>
    <col min="6923" max="6923" width="30.7265625" style="39" customWidth="1"/>
    <col min="6924" max="7168" width="9.1796875" style="39"/>
    <col min="7169" max="7169" width="5.7265625" style="39" customWidth="1"/>
    <col min="7170" max="7170" width="30.7265625" style="39" customWidth="1"/>
    <col min="7171" max="7171" width="0.54296875" style="39" customWidth="1"/>
    <col min="7172" max="7177" width="14.7265625" style="39" customWidth="1"/>
    <col min="7178" max="7178" width="0.54296875" style="39" customWidth="1"/>
    <col min="7179" max="7179" width="30.7265625" style="39" customWidth="1"/>
    <col min="7180" max="7424" width="9.1796875" style="39"/>
    <col min="7425" max="7425" width="5.7265625" style="39" customWidth="1"/>
    <col min="7426" max="7426" width="30.7265625" style="39" customWidth="1"/>
    <col min="7427" max="7427" width="0.54296875" style="39" customWidth="1"/>
    <col min="7428" max="7433" width="14.7265625" style="39" customWidth="1"/>
    <col min="7434" max="7434" width="0.54296875" style="39" customWidth="1"/>
    <col min="7435" max="7435" width="30.7265625" style="39" customWidth="1"/>
    <col min="7436" max="7680" width="9.1796875" style="39"/>
    <col min="7681" max="7681" width="5.7265625" style="39" customWidth="1"/>
    <col min="7682" max="7682" width="30.7265625" style="39" customWidth="1"/>
    <col min="7683" max="7683" width="0.54296875" style="39" customWidth="1"/>
    <col min="7684" max="7689" width="14.7265625" style="39" customWidth="1"/>
    <col min="7690" max="7690" width="0.54296875" style="39" customWidth="1"/>
    <col min="7691" max="7691" width="30.7265625" style="39" customWidth="1"/>
    <col min="7692" max="7936" width="9.1796875" style="39"/>
    <col min="7937" max="7937" width="5.7265625" style="39" customWidth="1"/>
    <col min="7938" max="7938" width="30.7265625" style="39" customWidth="1"/>
    <col min="7939" max="7939" width="0.54296875" style="39" customWidth="1"/>
    <col min="7940" max="7945" width="14.7265625" style="39" customWidth="1"/>
    <col min="7946" max="7946" width="0.54296875" style="39" customWidth="1"/>
    <col min="7947" max="7947" width="30.7265625" style="39" customWidth="1"/>
    <col min="7948" max="8192" width="9.1796875" style="39"/>
    <col min="8193" max="8193" width="5.7265625" style="39" customWidth="1"/>
    <col min="8194" max="8194" width="30.7265625" style="39" customWidth="1"/>
    <col min="8195" max="8195" width="0.54296875" style="39" customWidth="1"/>
    <col min="8196" max="8201" width="14.7265625" style="39" customWidth="1"/>
    <col min="8202" max="8202" width="0.54296875" style="39" customWidth="1"/>
    <col min="8203" max="8203" width="30.7265625" style="39" customWidth="1"/>
    <col min="8204" max="8448" width="9.1796875" style="39"/>
    <col min="8449" max="8449" width="5.7265625" style="39" customWidth="1"/>
    <col min="8450" max="8450" width="30.7265625" style="39" customWidth="1"/>
    <col min="8451" max="8451" width="0.54296875" style="39" customWidth="1"/>
    <col min="8452" max="8457" width="14.7265625" style="39" customWidth="1"/>
    <col min="8458" max="8458" width="0.54296875" style="39" customWidth="1"/>
    <col min="8459" max="8459" width="30.7265625" style="39" customWidth="1"/>
    <col min="8460" max="8704" width="9.1796875" style="39"/>
    <col min="8705" max="8705" width="5.7265625" style="39" customWidth="1"/>
    <col min="8706" max="8706" width="30.7265625" style="39" customWidth="1"/>
    <col min="8707" max="8707" width="0.54296875" style="39" customWidth="1"/>
    <col min="8708" max="8713" width="14.7265625" style="39" customWidth="1"/>
    <col min="8714" max="8714" width="0.54296875" style="39" customWidth="1"/>
    <col min="8715" max="8715" width="30.7265625" style="39" customWidth="1"/>
    <col min="8716" max="8960" width="9.1796875" style="39"/>
    <col min="8961" max="8961" width="5.7265625" style="39" customWidth="1"/>
    <col min="8962" max="8962" width="30.7265625" style="39" customWidth="1"/>
    <col min="8963" max="8963" width="0.54296875" style="39" customWidth="1"/>
    <col min="8964" max="8969" width="14.7265625" style="39" customWidth="1"/>
    <col min="8970" max="8970" width="0.54296875" style="39" customWidth="1"/>
    <col min="8971" max="8971" width="30.7265625" style="39" customWidth="1"/>
    <col min="8972" max="9216" width="9.1796875" style="39"/>
    <col min="9217" max="9217" width="5.7265625" style="39" customWidth="1"/>
    <col min="9218" max="9218" width="30.7265625" style="39" customWidth="1"/>
    <col min="9219" max="9219" width="0.54296875" style="39" customWidth="1"/>
    <col min="9220" max="9225" width="14.7265625" style="39" customWidth="1"/>
    <col min="9226" max="9226" width="0.54296875" style="39" customWidth="1"/>
    <col min="9227" max="9227" width="30.7265625" style="39" customWidth="1"/>
    <col min="9228" max="9472" width="9.1796875" style="39"/>
    <col min="9473" max="9473" width="5.7265625" style="39" customWidth="1"/>
    <col min="9474" max="9474" width="30.7265625" style="39" customWidth="1"/>
    <col min="9475" max="9475" width="0.54296875" style="39" customWidth="1"/>
    <col min="9476" max="9481" width="14.7265625" style="39" customWidth="1"/>
    <col min="9482" max="9482" width="0.54296875" style="39" customWidth="1"/>
    <col min="9483" max="9483" width="30.7265625" style="39" customWidth="1"/>
    <col min="9484" max="9728" width="9.1796875" style="39"/>
    <col min="9729" max="9729" width="5.7265625" style="39" customWidth="1"/>
    <col min="9730" max="9730" width="30.7265625" style="39" customWidth="1"/>
    <col min="9731" max="9731" width="0.54296875" style="39" customWidth="1"/>
    <col min="9732" max="9737" width="14.7265625" style="39" customWidth="1"/>
    <col min="9738" max="9738" width="0.54296875" style="39" customWidth="1"/>
    <col min="9739" max="9739" width="30.7265625" style="39" customWidth="1"/>
    <col min="9740" max="9984" width="9.1796875" style="39"/>
    <col min="9985" max="9985" width="5.7265625" style="39" customWidth="1"/>
    <col min="9986" max="9986" width="30.7265625" style="39" customWidth="1"/>
    <col min="9987" max="9987" width="0.54296875" style="39" customWidth="1"/>
    <col min="9988" max="9993" width="14.7265625" style="39" customWidth="1"/>
    <col min="9994" max="9994" width="0.54296875" style="39" customWidth="1"/>
    <col min="9995" max="9995" width="30.7265625" style="39" customWidth="1"/>
    <col min="9996" max="10240" width="9.1796875" style="39"/>
    <col min="10241" max="10241" width="5.7265625" style="39" customWidth="1"/>
    <col min="10242" max="10242" width="30.7265625" style="39" customWidth="1"/>
    <col min="10243" max="10243" width="0.54296875" style="39" customWidth="1"/>
    <col min="10244" max="10249" width="14.7265625" style="39" customWidth="1"/>
    <col min="10250" max="10250" width="0.54296875" style="39" customWidth="1"/>
    <col min="10251" max="10251" width="30.7265625" style="39" customWidth="1"/>
    <col min="10252" max="10496" width="9.1796875" style="39"/>
    <col min="10497" max="10497" width="5.7265625" style="39" customWidth="1"/>
    <col min="10498" max="10498" width="30.7265625" style="39" customWidth="1"/>
    <col min="10499" max="10499" width="0.54296875" style="39" customWidth="1"/>
    <col min="10500" max="10505" width="14.7265625" style="39" customWidth="1"/>
    <col min="10506" max="10506" width="0.54296875" style="39" customWidth="1"/>
    <col min="10507" max="10507" width="30.7265625" style="39" customWidth="1"/>
    <col min="10508" max="10752" width="9.1796875" style="39"/>
    <col min="10753" max="10753" width="5.7265625" style="39" customWidth="1"/>
    <col min="10754" max="10754" width="30.7265625" style="39" customWidth="1"/>
    <col min="10755" max="10755" width="0.54296875" style="39" customWidth="1"/>
    <col min="10756" max="10761" width="14.7265625" style="39" customWidth="1"/>
    <col min="10762" max="10762" width="0.54296875" style="39" customWidth="1"/>
    <col min="10763" max="10763" width="30.7265625" style="39" customWidth="1"/>
    <col min="10764" max="11008" width="9.1796875" style="39"/>
    <col min="11009" max="11009" width="5.7265625" style="39" customWidth="1"/>
    <col min="11010" max="11010" width="30.7265625" style="39" customWidth="1"/>
    <col min="11011" max="11011" width="0.54296875" style="39" customWidth="1"/>
    <col min="11012" max="11017" width="14.7265625" style="39" customWidth="1"/>
    <col min="11018" max="11018" width="0.54296875" style="39" customWidth="1"/>
    <col min="11019" max="11019" width="30.7265625" style="39" customWidth="1"/>
    <col min="11020" max="11264" width="9.1796875" style="39"/>
    <col min="11265" max="11265" width="5.7265625" style="39" customWidth="1"/>
    <col min="11266" max="11266" width="30.7265625" style="39" customWidth="1"/>
    <col min="11267" max="11267" width="0.54296875" style="39" customWidth="1"/>
    <col min="11268" max="11273" width="14.7265625" style="39" customWidth="1"/>
    <col min="11274" max="11274" width="0.54296875" style="39" customWidth="1"/>
    <col min="11275" max="11275" width="30.7265625" style="39" customWidth="1"/>
    <col min="11276" max="11520" width="9.1796875" style="39"/>
    <col min="11521" max="11521" width="5.7265625" style="39" customWidth="1"/>
    <col min="11522" max="11522" width="30.7265625" style="39" customWidth="1"/>
    <col min="11523" max="11523" width="0.54296875" style="39" customWidth="1"/>
    <col min="11524" max="11529" width="14.7265625" style="39" customWidth="1"/>
    <col min="11530" max="11530" width="0.54296875" style="39" customWidth="1"/>
    <col min="11531" max="11531" width="30.7265625" style="39" customWidth="1"/>
    <col min="11532" max="11776" width="9.1796875" style="39"/>
    <col min="11777" max="11777" width="5.7265625" style="39" customWidth="1"/>
    <col min="11778" max="11778" width="30.7265625" style="39" customWidth="1"/>
    <col min="11779" max="11779" width="0.54296875" style="39" customWidth="1"/>
    <col min="11780" max="11785" width="14.7265625" style="39" customWidth="1"/>
    <col min="11786" max="11786" width="0.54296875" style="39" customWidth="1"/>
    <col min="11787" max="11787" width="30.7265625" style="39" customWidth="1"/>
    <col min="11788" max="12032" width="9.1796875" style="39"/>
    <col min="12033" max="12033" width="5.7265625" style="39" customWidth="1"/>
    <col min="12034" max="12034" width="30.7265625" style="39" customWidth="1"/>
    <col min="12035" max="12035" width="0.54296875" style="39" customWidth="1"/>
    <col min="12036" max="12041" width="14.7265625" style="39" customWidth="1"/>
    <col min="12042" max="12042" width="0.54296875" style="39" customWidth="1"/>
    <col min="12043" max="12043" width="30.7265625" style="39" customWidth="1"/>
    <col min="12044" max="12288" width="9.1796875" style="39"/>
    <col min="12289" max="12289" width="5.7265625" style="39" customWidth="1"/>
    <col min="12290" max="12290" width="30.7265625" style="39" customWidth="1"/>
    <col min="12291" max="12291" width="0.54296875" style="39" customWidth="1"/>
    <col min="12292" max="12297" width="14.7265625" style="39" customWidth="1"/>
    <col min="12298" max="12298" width="0.54296875" style="39" customWidth="1"/>
    <col min="12299" max="12299" width="30.7265625" style="39" customWidth="1"/>
    <col min="12300" max="12544" width="9.1796875" style="39"/>
    <col min="12545" max="12545" width="5.7265625" style="39" customWidth="1"/>
    <col min="12546" max="12546" width="30.7265625" style="39" customWidth="1"/>
    <col min="12547" max="12547" width="0.54296875" style="39" customWidth="1"/>
    <col min="12548" max="12553" width="14.7265625" style="39" customWidth="1"/>
    <col min="12554" max="12554" width="0.54296875" style="39" customWidth="1"/>
    <col min="12555" max="12555" width="30.7265625" style="39" customWidth="1"/>
    <col min="12556" max="12800" width="9.1796875" style="39"/>
    <col min="12801" max="12801" width="5.7265625" style="39" customWidth="1"/>
    <col min="12802" max="12802" width="30.7265625" style="39" customWidth="1"/>
    <col min="12803" max="12803" width="0.54296875" style="39" customWidth="1"/>
    <col min="12804" max="12809" width="14.7265625" style="39" customWidth="1"/>
    <col min="12810" max="12810" width="0.54296875" style="39" customWidth="1"/>
    <col min="12811" max="12811" width="30.7265625" style="39" customWidth="1"/>
    <col min="12812" max="13056" width="9.1796875" style="39"/>
    <col min="13057" max="13057" width="5.7265625" style="39" customWidth="1"/>
    <col min="13058" max="13058" width="30.7265625" style="39" customWidth="1"/>
    <col min="13059" max="13059" width="0.54296875" style="39" customWidth="1"/>
    <col min="13060" max="13065" width="14.7265625" style="39" customWidth="1"/>
    <col min="13066" max="13066" width="0.54296875" style="39" customWidth="1"/>
    <col min="13067" max="13067" width="30.7265625" style="39" customWidth="1"/>
    <col min="13068" max="13312" width="9.1796875" style="39"/>
    <col min="13313" max="13313" width="5.7265625" style="39" customWidth="1"/>
    <col min="13314" max="13314" width="30.7265625" style="39" customWidth="1"/>
    <col min="13315" max="13315" width="0.54296875" style="39" customWidth="1"/>
    <col min="13316" max="13321" width="14.7265625" style="39" customWidth="1"/>
    <col min="13322" max="13322" width="0.54296875" style="39" customWidth="1"/>
    <col min="13323" max="13323" width="30.7265625" style="39" customWidth="1"/>
    <col min="13324" max="13568" width="9.1796875" style="39"/>
    <col min="13569" max="13569" width="5.7265625" style="39" customWidth="1"/>
    <col min="13570" max="13570" width="30.7265625" style="39" customWidth="1"/>
    <col min="13571" max="13571" width="0.54296875" style="39" customWidth="1"/>
    <col min="13572" max="13577" width="14.7265625" style="39" customWidth="1"/>
    <col min="13578" max="13578" width="0.54296875" style="39" customWidth="1"/>
    <col min="13579" max="13579" width="30.7265625" style="39" customWidth="1"/>
    <col min="13580" max="13824" width="9.1796875" style="39"/>
    <col min="13825" max="13825" width="5.7265625" style="39" customWidth="1"/>
    <col min="13826" max="13826" width="30.7265625" style="39" customWidth="1"/>
    <col min="13827" max="13827" width="0.54296875" style="39" customWidth="1"/>
    <col min="13828" max="13833" width="14.7265625" style="39" customWidth="1"/>
    <col min="13834" max="13834" width="0.54296875" style="39" customWidth="1"/>
    <col min="13835" max="13835" width="30.7265625" style="39" customWidth="1"/>
    <col min="13836" max="14080" width="9.1796875" style="39"/>
    <col min="14081" max="14081" width="5.7265625" style="39" customWidth="1"/>
    <col min="14082" max="14082" width="30.7265625" style="39" customWidth="1"/>
    <col min="14083" max="14083" width="0.54296875" style="39" customWidth="1"/>
    <col min="14084" max="14089" width="14.7265625" style="39" customWidth="1"/>
    <col min="14090" max="14090" width="0.54296875" style="39" customWidth="1"/>
    <col min="14091" max="14091" width="30.7265625" style="39" customWidth="1"/>
    <col min="14092" max="14336" width="9.1796875" style="39"/>
    <col min="14337" max="14337" width="5.7265625" style="39" customWidth="1"/>
    <col min="14338" max="14338" width="30.7265625" style="39" customWidth="1"/>
    <col min="14339" max="14339" width="0.54296875" style="39" customWidth="1"/>
    <col min="14340" max="14345" width="14.7265625" style="39" customWidth="1"/>
    <col min="14346" max="14346" width="0.54296875" style="39" customWidth="1"/>
    <col min="14347" max="14347" width="30.7265625" style="39" customWidth="1"/>
    <col min="14348" max="14592" width="9.1796875" style="39"/>
    <col min="14593" max="14593" width="5.7265625" style="39" customWidth="1"/>
    <col min="14594" max="14594" width="30.7265625" style="39" customWidth="1"/>
    <col min="14595" max="14595" width="0.54296875" style="39" customWidth="1"/>
    <col min="14596" max="14601" width="14.7265625" style="39" customWidth="1"/>
    <col min="14602" max="14602" width="0.54296875" style="39" customWidth="1"/>
    <col min="14603" max="14603" width="30.7265625" style="39" customWidth="1"/>
    <col min="14604" max="14848" width="9.1796875" style="39"/>
    <col min="14849" max="14849" width="5.7265625" style="39" customWidth="1"/>
    <col min="14850" max="14850" width="30.7265625" style="39" customWidth="1"/>
    <col min="14851" max="14851" width="0.54296875" style="39" customWidth="1"/>
    <col min="14852" max="14857" width="14.7265625" style="39" customWidth="1"/>
    <col min="14858" max="14858" width="0.54296875" style="39" customWidth="1"/>
    <col min="14859" max="14859" width="30.7265625" style="39" customWidth="1"/>
    <col min="14860" max="15104" width="9.1796875" style="39"/>
    <col min="15105" max="15105" width="5.7265625" style="39" customWidth="1"/>
    <col min="15106" max="15106" width="30.7265625" style="39" customWidth="1"/>
    <col min="15107" max="15107" width="0.54296875" style="39" customWidth="1"/>
    <col min="15108" max="15113" width="14.7265625" style="39" customWidth="1"/>
    <col min="15114" max="15114" width="0.54296875" style="39" customWidth="1"/>
    <col min="15115" max="15115" width="30.7265625" style="39" customWidth="1"/>
    <col min="15116" max="15360" width="9.1796875" style="39"/>
    <col min="15361" max="15361" width="5.7265625" style="39" customWidth="1"/>
    <col min="15362" max="15362" width="30.7265625" style="39" customWidth="1"/>
    <col min="15363" max="15363" width="0.54296875" style="39" customWidth="1"/>
    <col min="15364" max="15369" width="14.7265625" style="39" customWidth="1"/>
    <col min="15370" max="15370" width="0.54296875" style="39" customWidth="1"/>
    <col min="15371" max="15371" width="30.7265625" style="39" customWidth="1"/>
    <col min="15372" max="15616" width="9.1796875" style="39"/>
    <col min="15617" max="15617" width="5.7265625" style="39" customWidth="1"/>
    <col min="15618" max="15618" width="30.7265625" style="39" customWidth="1"/>
    <col min="15619" max="15619" width="0.54296875" style="39" customWidth="1"/>
    <col min="15620" max="15625" width="14.7265625" style="39" customWidth="1"/>
    <col min="15626" max="15626" width="0.54296875" style="39" customWidth="1"/>
    <col min="15627" max="15627" width="30.7265625" style="39" customWidth="1"/>
    <col min="15628" max="15872" width="9.1796875" style="39"/>
    <col min="15873" max="15873" width="5.7265625" style="39" customWidth="1"/>
    <col min="15874" max="15874" width="30.7265625" style="39" customWidth="1"/>
    <col min="15875" max="15875" width="0.54296875" style="39" customWidth="1"/>
    <col min="15876" max="15881" width="14.7265625" style="39" customWidth="1"/>
    <col min="15882" max="15882" width="0.54296875" style="39" customWidth="1"/>
    <col min="15883" max="15883" width="30.7265625" style="39" customWidth="1"/>
    <col min="15884" max="16128" width="9.1796875" style="39"/>
    <col min="16129" max="16129" width="5.7265625" style="39" customWidth="1"/>
    <col min="16130" max="16130" width="30.7265625" style="39" customWidth="1"/>
    <col min="16131" max="16131" width="0.54296875" style="39" customWidth="1"/>
    <col min="16132" max="16137" width="14.7265625" style="39" customWidth="1"/>
    <col min="16138" max="16138" width="0.54296875" style="39" customWidth="1"/>
    <col min="16139" max="16139" width="30.7265625" style="39" customWidth="1"/>
    <col min="16140" max="16384" width="9.1796875" style="39"/>
  </cols>
  <sheetData>
    <row r="3" spans="2:11" x14ac:dyDescent="0.25">
      <c r="I3" s="40" t="s">
        <v>378</v>
      </c>
      <c r="K3" s="102" t="s">
        <v>377</v>
      </c>
    </row>
    <row r="4" spans="2:11" x14ac:dyDescent="0.25">
      <c r="I4" s="74" t="s">
        <v>384</v>
      </c>
      <c r="K4" s="103" t="s">
        <v>379</v>
      </c>
    </row>
    <row r="5" spans="2:11" x14ac:dyDescent="0.25">
      <c r="I5" s="39" t="s">
        <v>381</v>
      </c>
      <c r="K5" s="103" t="s">
        <v>380</v>
      </c>
    </row>
    <row r="6" spans="2:11" x14ac:dyDescent="0.25">
      <c r="I6" s="39" t="s">
        <v>383</v>
      </c>
      <c r="K6" s="103" t="s">
        <v>382</v>
      </c>
    </row>
    <row r="7" spans="2:11" x14ac:dyDescent="0.25">
      <c r="I7" s="39" t="s">
        <v>388</v>
      </c>
      <c r="K7" s="103" t="s">
        <v>385</v>
      </c>
    </row>
    <row r="8" spans="2:11" x14ac:dyDescent="0.25">
      <c r="I8" s="39" t="s">
        <v>389</v>
      </c>
      <c r="K8" s="103" t="s">
        <v>386</v>
      </c>
    </row>
    <row r="9" spans="2:11" x14ac:dyDescent="0.25">
      <c r="I9" s="39" t="s">
        <v>390</v>
      </c>
      <c r="K9" s="103" t="s">
        <v>387</v>
      </c>
    </row>
    <row r="10" spans="2:11" ht="16.149999999999999" customHeight="1" x14ac:dyDescent="0.25">
      <c r="D10" s="38"/>
      <c r="E10" s="38"/>
      <c r="F10" s="38"/>
    </row>
    <row r="11" spans="2:11" ht="16.149999999999999" customHeight="1" x14ac:dyDescent="0.25">
      <c r="B11" s="94" t="s">
        <v>0</v>
      </c>
      <c r="C11" s="94"/>
      <c r="D11" s="94"/>
      <c r="E11" s="94"/>
      <c r="F11" s="94"/>
      <c r="G11" s="94"/>
      <c r="H11" s="94"/>
      <c r="I11" s="94"/>
      <c r="J11" s="94"/>
      <c r="K11" s="94"/>
    </row>
    <row r="12" spans="2:11" ht="16.149999999999999" customHeight="1" x14ac:dyDescent="0.25">
      <c r="B12" s="95" t="s">
        <v>375</v>
      </c>
      <c r="C12" s="95"/>
      <c r="D12" s="95"/>
      <c r="E12" s="95"/>
      <c r="F12" s="95"/>
      <c r="G12" s="95"/>
      <c r="H12" s="95"/>
      <c r="I12" s="95"/>
      <c r="J12" s="95"/>
      <c r="K12" s="95"/>
    </row>
    <row r="13" spans="2:11" ht="16.149999999999999" customHeight="1" x14ac:dyDescent="0.25">
      <c r="B13" s="96" t="s">
        <v>376</v>
      </c>
      <c r="C13" s="96"/>
      <c r="D13" s="96"/>
      <c r="E13" s="96"/>
      <c r="F13" s="96"/>
      <c r="G13" s="96"/>
      <c r="H13" s="96"/>
      <c r="I13" s="96"/>
      <c r="J13" s="96"/>
      <c r="K13" s="96"/>
    </row>
    <row r="14" spans="2:11" ht="5.15" customHeight="1" x14ac:dyDescent="0.25">
      <c r="B14" s="41"/>
      <c r="C14" s="42"/>
      <c r="D14" s="41"/>
      <c r="E14" s="41"/>
      <c r="F14" s="41"/>
      <c r="G14" s="41"/>
      <c r="H14" s="41"/>
      <c r="I14" s="41"/>
      <c r="J14" s="42"/>
      <c r="K14" s="41"/>
    </row>
    <row r="15" spans="2:11" ht="20.149999999999999" customHeight="1" x14ac:dyDescent="0.25">
      <c r="B15" s="97" t="s">
        <v>1</v>
      </c>
      <c r="C15" s="43"/>
      <c r="D15" s="44" t="s">
        <v>2</v>
      </c>
      <c r="E15" s="45" t="s">
        <v>374</v>
      </c>
      <c r="F15" s="46" t="s">
        <v>2</v>
      </c>
      <c r="G15" s="45" t="s">
        <v>374</v>
      </c>
      <c r="H15" s="46" t="s">
        <v>2</v>
      </c>
      <c r="I15" s="45" t="s">
        <v>374</v>
      </c>
      <c r="J15" s="43"/>
      <c r="K15" s="97" t="s">
        <v>3</v>
      </c>
    </row>
    <row r="16" spans="2:11" ht="20.149999999999999" customHeight="1" x14ac:dyDescent="0.25">
      <c r="B16" s="97"/>
      <c r="C16" s="43"/>
      <c r="D16" s="47" t="s">
        <v>4</v>
      </c>
      <c r="E16" s="45" t="s">
        <v>5</v>
      </c>
      <c r="F16" s="48" t="s">
        <v>4</v>
      </c>
      <c r="G16" s="45" t="s">
        <v>5</v>
      </c>
      <c r="H16" s="48" t="s">
        <v>4</v>
      </c>
      <c r="I16" s="45" t="s">
        <v>5</v>
      </c>
      <c r="J16" s="43"/>
      <c r="K16" s="97"/>
    </row>
    <row r="17" spans="2:11" ht="20.149999999999999" customHeight="1" x14ac:dyDescent="0.25">
      <c r="B17" s="97"/>
      <c r="C17" s="43"/>
      <c r="D17" s="98">
        <v>2024</v>
      </c>
      <c r="E17" s="99"/>
      <c r="F17" s="98">
        <v>2023</v>
      </c>
      <c r="G17" s="99"/>
      <c r="H17" s="100">
        <v>2022</v>
      </c>
      <c r="I17" s="101"/>
      <c r="J17" s="49"/>
      <c r="K17" s="97"/>
    </row>
    <row r="18" spans="2:11" s="54" customFormat="1" ht="19.149999999999999" customHeight="1" x14ac:dyDescent="0.25">
      <c r="B18" s="50"/>
      <c r="C18" s="43"/>
      <c r="D18" s="51" t="s">
        <v>6</v>
      </c>
      <c r="E18" s="50"/>
      <c r="F18" s="50"/>
      <c r="G18" s="50"/>
      <c r="H18" s="50"/>
      <c r="I18" s="52" t="s">
        <v>7</v>
      </c>
      <c r="J18" s="43"/>
      <c r="K18" s="53"/>
    </row>
    <row r="19" spans="2:11" ht="18.75" customHeight="1" x14ac:dyDescent="0.25">
      <c r="B19" s="55" t="s">
        <v>8</v>
      </c>
      <c r="C19" s="43"/>
      <c r="D19" s="75"/>
      <c r="E19" s="75"/>
      <c r="F19" s="75">
        <v>132.08054483711933</v>
      </c>
      <c r="G19" s="75">
        <v>223.44332399999999</v>
      </c>
      <c r="H19" s="87">
        <v>130.18</v>
      </c>
      <c r="I19" s="88">
        <v>224.280888</v>
      </c>
      <c r="J19" s="43"/>
      <c r="K19" s="56" t="s">
        <v>9</v>
      </c>
    </row>
    <row r="20" spans="2:11" ht="18.75" customHeight="1" x14ac:dyDescent="0.25">
      <c r="B20" s="57" t="s">
        <v>10</v>
      </c>
      <c r="C20" s="43"/>
      <c r="D20" s="75"/>
      <c r="E20" s="75"/>
      <c r="F20" s="88">
        <v>28.5</v>
      </c>
      <c r="G20" s="88">
        <v>71.599999999999994</v>
      </c>
      <c r="H20" s="87">
        <v>17.669588999999998</v>
      </c>
      <c r="I20" s="88">
        <v>69.608204000000001</v>
      </c>
      <c r="J20" s="43"/>
      <c r="K20" s="58" t="s">
        <v>11</v>
      </c>
    </row>
    <row r="21" spans="2:11" ht="18.75" customHeight="1" x14ac:dyDescent="0.25">
      <c r="B21" s="57" t="s">
        <v>12</v>
      </c>
      <c r="C21" s="43"/>
      <c r="D21" s="75"/>
      <c r="E21" s="75"/>
      <c r="F21" s="76">
        <v>3.9</v>
      </c>
      <c r="G21" s="75">
        <v>4.8399599999999996</v>
      </c>
      <c r="H21" s="87">
        <v>3.42</v>
      </c>
      <c r="I21" s="88">
        <v>4.541906</v>
      </c>
      <c r="J21" s="43"/>
      <c r="K21" s="58" t="s">
        <v>13</v>
      </c>
    </row>
    <row r="22" spans="2:11" ht="18.75" customHeight="1" x14ac:dyDescent="0.25">
      <c r="B22" s="57" t="s">
        <v>14</v>
      </c>
      <c r="C22" s="43"/>
      <c r="D22" s="76"/>
      <c r="E22" s="76"/>
      <c r="F22" s="76">
        <v>7.0160799258649478</v>
      </c>
      <c r="G22" s="76">
        <v>8.1045549999999995</v>
      </c>
      <c r="H22" s="87">
        <v>6.43</v>
      </c>
      <c r="I22" s="88">
        <v>7.9500039999999998</v>
      </c>
      <c r="J22" s="43"/>
      <c r="K22" s="58" t="s">
        <v>15</v>
      </c>
    </row>
    <row r="23" spans="2:11" ht="18.75" customHeight="1" x14ac:dyDescent="0.25">
      <c r="B23" s="57" t="s">
        <v>16</v>
      </c>
      <c r="C23" s="43"/>
      <c r="D23" s="76"/>
      <c r="E23" s="76"/>
      <c r="F23" s="76">
        <v>27.625572597388256</v>
      </c>
      <c r="G23" s="76">
        <v>49.640153699999999</v>
      </c>
      <c r="H23" s="87">
        <v>26.03</v>
      </c>
      <c r="I23" s="88">
        <v>46.503048</v>
      </c>
      <c r="J23" s="43"/>
      <c r="K23" s="58" t="s">
        <v>17</v>
      </c>
    </row>
    <row r="24" spans="2:11" ht="18.75" customHeight="1" x14ac:dyDescent="0.25">
      <c r="B24" s="57" t="s">
        <v>18</v>
      </c>
      <c r="C24" s="43"/>
      <c r="D24" s="76"/>
      <c r="E24" s="76"/>
      <c r="F24" s="76">
        <v>32.377765349256023</v>
      </c>
      <c r="G24" s="76">
        <v>50.707933400000002</v>
      </c>
      <c r="H24" s="87">
        <v>39.840000000000003</v>
      </c>
      <c r="I24" s="88">
        <v>53.377113000000001</v>
      </c>
      <c r="J24" s="43"/>
      <c r="K24" s="58" t="s">
        <v>19</v>
      </c>
    </row>
    <row r="25" spans="2:11" ht="18.75" customHeight="1" x14ac:dyDescent="0.25">
      <c r="B25" s="57" t="s">
        <v>20</v>
      </c>
      <c r="C25" s="43"/>
      <c r="D25" s="76"/>
      <c r="E25" s="76"/>
      <c r="F25" s="76">
        <v>24.105792690027837</v>
      </c>
      <c r="G25" s="76">
        <v>40.484729999999999</v>
      </c>
      <c r="H25" s="87">
        <v>20.96</v>
      </c>
      <c r="I25" s="88">
        <v>38.097115000000002</v>
      </c>
      <c r="J25" s="43"/>
      <c r="K25" s="58" t="s">
        <v>21</v>
      </c>
    </row>
    <row r="26" spans="2:11" ht="18.75" customHeight="1" x14ac:dyDescent="0.25">
      <c r="B26" s="57" t="s">
        <v>22</v>
      </c>
      <c r="C26" s="43"/>
      <c r="D26" s="76"/>
      <c r="E26" s="76"/>
      <c r="F26" s="76">
        <v>18.820682467695118</v>
      </c>
      <c r="G26" s="76">
        <v>36.47545847</v>
      </c>
      <c r="H26" s="87">
        <v>16.350000000000001</v>
      </c>
      <c r="I26" s="88">
        <v>32.856296999999998</v>
      </c>
      <c r="J26" s="43"/>
      <c r="K26" s="58" t="s">
        <v>23</v>
      </c>
    </row>
    <row r="27" spans="2:11" ht="18.75" customHeight="1" x14ac:dyDescent="0.25">
      <c r="B27" s="57" t="s">
        <v>24</v>
      </c>
      <c r="C27" s="43"/>
      <c r="D27" s="76"/>
      <c r="E27" s="76"/>
      <c r="F27" s="76">
        <v>10.316769022568806</v>
      </c>
      <c r="G27" s="76">
        <v>15.801866</v>
      </c>
      <c r="H27" s="87">
        <v>8.6300000000000008</v>
      </c>
      <c r="I27" s="88">
        <v>14.68538</v>
      </c>
      <c r="J27" s="43"/>
      <c r="K27" s="58" t="s">
        <v>25</v>
      </c>
    </row>
    <row r="28" spans="2:11" ht="18.75" customHeight="1" x14ac:dyDescent="0.25">
      <c r="B28" s="57" t="s">
        <v>26</v>
      </c>
      <c r="C28" s="43"/>
      <c r="D28" s="76"/>
      <c r="E28" s="76"/>
      <c r="F28" s="76">
        <v>10.913687164838294</v>
      </c>
      <c r="G28" s="76">
        <v>16.368465459999999</v>
      </c>
      <c r="H28" s="87">
        <v>9.98</v>
      </c>
      <c r="I28" s="88">
        <v>17.987328000000002</v>
      </c>
      <c r="J28" s="43"/>
      <c r="K28" s="58" t="s">
        <v>27</v>
      </c>
    </row>
    <row r="29" spans="2:11" ht="18.75" customHeight="1" x14ac:dyDescent="0.25">
      <c r="B29" s="59" t="s">
        <v>28</v>
      </c>
      <c r="C29" s="43"/>
      <c r="D29" s="75"/>
      <c r="E29" s="75"/>
      <c r="F29" s="75">
        <v>2.2148984471651958</v>
      </c>
      <c r="G29" s="75">
        <v>2.9109050000000001</v>
      </c>
      <c r="H29" s="87">
        <v>1.84</v>
      </c>
      <c r="I29" s="88">
        <v>2.5527500000000001</v>
      </c>
      <c r="J29" s="43"/>
      <c r="K29" s="58" t="s">
        <v>29</v>
      </c>
    </row>
    <row r="30" spans="2:11" s="37" customFormat="1" ht="3" customHeight="1" x14ac:dyDescent="0.25">
      <c r="B30" s="60"/>
      <c r="C30" s="43"/>
      <c r="D30" s="77"/>
      <c r="E30" s="78"/>
      <c r="F30" s="77"/>
      <c r="G30" s="78"/>
      <c r="H30" s="77"/>
      <c r="I30" s="78"/>
      <c r="J30" s="43"/>
      <c r="K30" s="61"/>
    </row>
    <row r="31" spans="2:11" ht="18" customHeight="1" x14ac:dyDescent="0.25">
      <c r="B31" s="62" t="s">
        <v>30</v>
      </c>
      <c r="C31" s="63">
        <f>SUM(C19:C30)</f>
        <v>0</v>
      </c>
      <c r="D31" s="64"/>
      <c r="E31" s="64"/>
      <c r="F31" s="64">
        <v>297.87179250192378</v>
      </c>
      <c r="G31" s="64">
        <v>520.37735103</v>
      </c>
      <c r="H31" s="64">
        <v>281.329589</v>
      </c>
      <c r="I31" s="64">
        <v>512.44003299999986</v>
      </c>
      <c r="J31" s="65"/>
      <c r="K31" s="66" t="s">
        <v>369</v>
      </c>
    </row>
    <row r="32" spans="2:11" ht="3" customHeight="1" x14ac:dyDescent="0.25">
      <c r="B32" s="67"/>
      <c r="C32" s="43"/>
      <c r="D32" s="68"/>
      <c r="E32" s="68"/>
      <c r="F32" s="68"/>
      <c r="G32" s="68"/>
      <c r="H32" s="68"/>
      <c r="I32" s="68"/>
      <c r="J32" s="43"/>
      <c r="K32" s="69"/>
    </row>
    <row r="33" spans="2:14" ht="18.75" customHeight="1" x14ac:dyDescent="0.25">
      <c r="B33" s="70" t="s">
        <v>32</v>
      </c>
      <c r="C33" s="65"/>
      <c r="D33" s="93"/>
      <c r="E33" s="93"/>
      <c r="F33" s="93">
        <v>806527</v>
      </c>
      <c r="G33" s="93"/>
      <c r="H33" s="93">
        <v>782939</v>
      </c>
      <c r="I33" s="93"/>
      <c r="J33" s="65"/>
      <c r="K33" s="71" t="s">
        <v>33</v>
      </c>
    </row>
    <row r="34" spans="2:14" ht="18.75" customHeight="1" x14ac:dyDescent="0.25">
      <c r="B34" s="55" t="s">
        <v>8</v>
      </c>
      <c r="C34" s="43"/>
      <c r="D34" s="92"/>
      <c r="E34" s="92"/>
      <c r="F34" s="91">
        <v>324106</v>
      </c>
      <c r="G34" s="91"/>
      <c r="H34" s="90">
        <v>312212</v>
      </c>
      <c r="I34" s="90"/>
      <c r="J34" s="43"/>
      <c r="K34" s="56" t="s">
        <v>9</v>
      </c>
    </row>
    <row r="35" spans="2:14" ht="18.75" customHeight="1" x14ac:dyDescent="0.25">
      <c r="B35" s="57" t="s">
        <v>10</v>
      </c>
      <c r="C35" s="43"/>
      <c r="D35" s="92"/>
      <c r="E35" s="92"/>
      <c r="F35" s="92">
        <v>89371</v>
      </c>
      <c r="G35" s="92"/>
      <c r="H35" s="90">
        <v>88127</v>
      </c>
      <c r="I35" s="90"/>
      <c r="J35" s="43"/>
      <c r="K35" s="58" t="s">
        <v>11</v>
      </c>
    </row>
    <row r="36" spans="2:14" ht="18.75" customHeight="1" x14ac:dyDescent="0.25">
      <c r="B36" s="57" t="s">
        <v>12</v>
      </c>
      <c r="C36" s="43"/>
      <c r="D36" s="91"/>
      <c r="E36" s="91"/>
      <c r="F36" s="91">
        <v>10945</v>
      </c>
      <c r="G36" s="91"/>
      <c r="H36" s="90">
        <v>10795</v>
      </c>
      <c r="I36" s="90"/>
      <c r="J36" s="43"/>
      <c r="K36" s="58" t="s">
        <v>13</v>
      </c>
      <c r="M36" s="72"/>
    </row>
    <row r="37" spans="2:14" ht="18.75" customHeight="1" x14ac:dyDescent="0.25">
      <c r="B37" s="57" t="s">
        <v>14</v>
      </c>
      <c r="C37" s="43"/>
      <c r="D37" s="91"/>
      <c r="E37" s="91"/>
      <c r="F37" s="91">
        <v>23233</v>
      </c>
      <c r="G37" s="91"/>
      <c r="H37" s="90">
        <v>22689</v>
      </c>
      <c r="I37" s="90"/>
      <c r="J37" s="43"/>
      <c r="K37" s="58" t="s">
        <v>15</v>
      </c>
    </row>
    <row r="38" spans="2:14" ht="18.75" customHeight="1" x14ac:dyDescent="0.25">
      <c r="B38" s="57" t="s">
        <v>16</v>
      </c>
      <c r="C38" s="43"/>
      <c r="D38" s="91"/>
      <c r="E38" s="91"/>
      <c r="F38" s="92">
        <v>68154</v>
      </c>
      <c r="G38" s="92"/>
      <c r="H38" s="90">
        <v>66982</v>
      </c>
      <c r="I38" s="90"/>
      <c r="J38" s="43"/>
      <c r="K38" s="58" t="s">
        <v>17</v>
      </c>
    </row>
    <row r="39" spans="2:14" ht="18.75" customHeight="1" x14ac:dyDescent="0.25">
      <c r="B39" s="57" t="s">
        <v>18</v>
      </c>
      <c r="C39" s="43"/>
      <c r="D39" s="91"/>
      <c r="E39" s="91"/>
      <c r="F39" s="91">
        <v>111958</v>
      </c>
      <c r="G39" s="91"/>
      <c r="H39" s="90">
        <v>110180</v>
      </c>
      <c r="I39" s="90"/>
      <c r="J39" s="43"/>
      <c r="K39" s="58" t="s">
        <v>19</v>
      </c>
      <c r="N39" s="72"/>
    </row>
    <row r="40" spans="2:14" ht="18.75" customHeight="1" x14ac:dyDescent="0.25">
      <c r="B40" s="57" t="s">
        <v>20</v>
      </c>
      <c r="C40" s="73"/>
      <c r="D40" s="89"/>
      <c r="E40" s="89"/>
      <c r="F40" s="89">
        <v>69190</v>
      </c>
      <c r="G40" s="89"/>
      <c r="H40" s="90">
        <v>65863</v>
      </c>
      <c r="I40" s="90"/>
      <c r="J40" s="73"/>
      <c r="K40" s="58" t="s">
        <v>21</v>
      </c>
    </row>
    <row r="41" spans="2:14" ht="18.75" customHeight="1" x14ac:dyDescent="0.25">
      <c r="B41" s="57" t="s">
        <v>22</v>
      </c>
      <c r="C41" s="73"/>
      <c r="D41" s="89"/>
      <c r="E41" s="89"/>
      <c r="F41" s="89">
        <v>55237</v>
      </c>
      <c r="G41" s="89"/>
      <c r="H41" s="90">
        <v>53835</v>
      </c>
      <c r="I41" s="90"/>
      <c r="J41" s="73"/>
      <c r="K41" s="58" t="s">
        <v>23</v>
      </c>
    </row>
    <row r="42" spans="2:14" ht="18.75" customHeight="1" x14ac:dyDescent="0.25">
      <c r="B42" s="57" t="s">
        <v>24</v>
      </c>
      <c r="C42" s="73"/>
      <c r="D42" s="89"/>
      <c r="E42" s="89"/>
      <c r="F42" s="89">
        <v>26962</v>
      </c>
      <c r="G42" s="89"/>
      <c r="H42" s="90">
        <v>25743</v>
      </c>
      <c r="I42" s="90"/>
      <c r="J42" s="73"/>
      <c r="K42" s="58" t="s">
        <v>25</v>
      </c>
    </row>
    <row r="43" spans="2:14" ht="18.75" customHeight="1" x14ac:dyDescent="0.25">
      <c r="B43" s="57" t="s">
        <v>26</v>
      </c>
      <c r="C43" s="73"/>
      <c r="D43" s="89"/>
      <c r="E43" s="89"/>
      <c r="F43" s="89">
        <v>25614</v>
      </c>
      <c r="G43" s="89"/>
      <c r="H43" s="90">
        <v>24787</v>
      </c>
      <c r="I43" s="90"/>
      <c r="J43" s="73"/>
      <c r="K43" s="58" t="s">
        <v>27</v>
      </c>
    </row>
    <row r="44" spans="2:14" ht="18.75" customHeight="1" x14ac:dyDescent="0.25">
      <c r="B44" s="59" t="s">
        <v>28</v>
      </c>
      <c r="C44" s="73"/>
      <c r="D44" s="90"/>
      <c r="E44" s="90"/>
      <c r="F44" s="90">
        <v>1757</v>
      </c>
      <c r="G44" s="90"/>
      <c r="H44" s="90">
        <v>1726</v>
      </c>
      <c r="I44" s="90"/>
      <c r="J44" s="73"/>
      <c r="K44" s="58" t="s">
        <v>29</v>
      </c>
    </row>
    <row r="45" spans="2:14" x14ac:dyDescent="0.25">
      <c r="B45" s="36" t="s">
        <v>359</v>
      </c>
      <c r="K45" s="74" t="s">
        <v>360</v>
      </c>
    </row>
    <row r="46" spans="2:14" x14ac:dyDescent="0.25">
      <c r="B46" s="36" t="s">
        <v>361</v>
      </c>
      <c r="K46" s="74" t="s">
        <v>362</v>
      </c>
    </row>
    <row r="49" spans="8:11" ht="18" x14ac:dyDescent="0.25">
      <c r="H49" s="84"/>
      <c r="I49" s="84"/>
      <c r="J49" s="85"/>
      <c r="K49" s="86"/>
    </row>
  </sheetData>
  <sheetProtection formatCells="0" formatColumns="0" formatRows="0" insertColumns="0" insertRows="0" insertHyperlinks="0" deleteColumns="0" deleteRows="0" sort="0" autoFilter="0" pivotTables="0"/>
  <mergeCells count="44">
    <mergeCell ref="D43:E43"/>
    <mergeCell ref="F43:G43"/>
    <mergeCell ref="H43:I43"/>
    <mergeCell ref="D44:E44"/>
    <mergeCell ref="F44:G44"/>
    <mergeCell ref="H44:I44"/>
    <mergeCell ref="D41:E41"/>
    <mergeCell ref="F41:G41"/>
    <mergeCell ref="H41:I41"/>
    <mergeCell ref="D42:E42"/>
    <mergeCell ref="F42:G42"/>
    <mergeCell ref="H42:I42"/>
    <mergeCell ref="D39:E39"/>
    <mergeCell ref="F39:G39"/>
    <mergeCell ref="H39:I39"/>
    <mergeCell ref="D40:E40"/>
    <mergeCell ref="F40:G40"/>
    <mergeCell ref="H40:I40"/>
    <mergeCell ref="D37:E37"/>
    <mergeCell ref="F37:G37"/>
    <mergeCell ref="H37:I37"/>
    <mergeCell ref="D38:E38"/>
    <mergeCell ref="F38:G38"/>
    <mergeCell ref="H38:I38"/>
    <mergeCell ref="D35:E35"/>
    <mergeCell ref="F35:G35"/>
    <mergeCell ref="H35:I35"/>
    <mergeCell ref="D36:E36"/>
    <mergeCell ref="F36:G36"/>
    <mergeCell ref="H36:I36"/>
    <mergeCell ref="D33:E33"/>
    <mergeCell ref="F33:G33"/>
    <mergeCell ref="H33:I33"/>
    <mergeCell ref="D34:E34"/>
    <mergeCell ref="F34:G34"/>
    <mergeCell ref="H34:I34"/>
    <mergeCell ref="B11:K11"/>
    <mergeCell ref="B12:K12"/>
    <mergeCell ref="B13:K13"/>
    <mergeCell ref="B15:B17"/>
    <mergeCell ref="K15:K17"/>
    <mergeCell ref="D17:E17"/>
    <mergeCell ref="F17:G17"/>
    <mergeCell ref="H17:I17"/>
  </mergeCells>
  <pageMargins left="0" right="0" top="0" bottom="0" header="0" footer="0"/>
  <pageSetup paperSize="13" scale="79" orientation="landscape" r:id="rId1"/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/>
  <dimension ref="A1:AE159"/>
  <sheetViews>
    <sheetView topLeftCell="K79" zoomScaleNormal="100" workbookViewId="0">
      <selection activeCell="O40" sqref="O40"/>
    </sheetView>
  </sheetViews>
  <sheetFormatPr defaultColWidth="9.1796875" defaultRowHeight="12.5" x14ac:dyDescent="0.25"/>
  <cols>
    <col min="1" max="1" width="20.7265625" style="22" customWidth="1"/>
    <col min="2" max="2" width="17.7265625" style="22" customWidth="1"/>
    <col min="3" max="3" width="12.54296875" style="22" customWidth="1"/>
    <col min="4" max="4" width="19.54296875" style="22" customWidth="1"/>
    <col min="5" max="5" width="16.54296875" style="22" customWidth="1"/>
    <col min="6" max="6" width="13.1796875" style="22" customWidth="1"/>
    <col min="7" max="10" width="21.26953125" style="22" customWidth="1"/>
    <col min="11" max="11" width="24.7265625" style="22" customWidth="1"/>
    <col min="12" max="14" width="21.453125" style="22" customWidth="1"/>
    <col min="15" max="15" width="11.81640625" style="22" bestFit="1" customWidth="1"/>
    <col min="16" max="16" width="13" style="22" customWidth="1"/>
    <col min="17" max="17" width="19" style="22" customWidth="1"/>
    <col min="18" max="18" width="16.54296875" style="22" customWidth="1"/>
    <col min="19" max="19" width="16.7265625" style="22" customWidth="1"/>
    <col min="20" max="20" width="16" style="22" customWidth="1"/>
    <col min="21" max="21" width="12" style="22" bestFit="1" customWidth="1"/>
    <col min="22" max="22" width="10.453125" style="22" bestFit="1" customWidth="1"/>
    <col min="23" max="23" width="12.1796875" style="22" bestFit="1" customWidth="1"/>
    <col min="24" max="24" width="10.453125" style="22" bestFit="1" customWidth="1"/>
    <col min="25" max="25" width="12.1796875" style="22" bestFit="1" customWidth="1"/>
    <col min="26" max="26" width="10.453125" style="22" bestFit="1" customWidth="1"/>
    <col min="27" max="27" width="12.1796875" style="22" bestFit="1" customWidth="1"/>
    <col min="28" max="28" width="15.1796875" style="22" bestFit="1" customWidth="1"/>
    <col min="29" max="29" width="16.7265625" style="22" bestFit="1" customWidth="1"/>
    <col min="30" max="30" width="9.7265625" style="22" bestFit="1" customWidth="1"/>
    <col min="31" max="31" width="7.453125" style="22" bestFit="1" customWidth="1"/>
    <col min="32" max="16384" width="9.1796875" style="22"/>
  </cols>
  <sheetData>
    <row r="1" spans="1:31" ht="30" customHeight="1" x14ac:dyDescent="0.25">
      <c r="A1" s="20" t="s">
        <v>247</v>
      </c>
      <c r="B1" s="21"/>
      <c r="C1" s="21"/>
      <c r="D1" s="21"/>
      <c r="E1" s="21"/>
      <c r="F1" s="21"/>
      <c r="G1" s="21"/>
      <c r="H1" s="21"/>
      <c r="I1" s="21"/>
      <c r="J1" s="21"/>
      <c r="K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</row>
    <row r="2" spans="1:31" ht="16.5" x14ac:dyDescent="0.25">
      <c r="A2" s="23" t="s">
        <v>248</v>
      </c>
      <c r="B2" s="23" t="s">
        <v>249</v>
      </c>
      <c r="C2" s="23" t="s">
        <v>250</v>
      </c>
      <c r="D2" s="23" t="s">
        <v>251</v>
      </c>
      <c r="E2" s="23" t="s">
        <v>252</v>
      </c>
      <c r="F2" s="23" t="s">
        <v>52</v>
      </c>
      <c r="G2" s="23" t="s">
        <v>50</v>
      </c>
      <c r="H2" s="23" t="s">
        <v>253</v>
      </c>
      <c r="I2" s="23" t="s">
        <v>254</v>
      </c>
      <c r="J2" s="23" t="s">
        <v>255</v>
      </c>
      <c r="K2" s="24" t="str">
        <f>Ref_Dictionary!$A$2</f>
        <v>CL_Governorates_En_V1</v>
      </c>
      <c r="L2" s="24" t="str">
        <f>Ref_Dictionary!$A$14</f>
        <v>CL_Governorates_Ar_V1</v>
      </c>
      <c r="M2" s="24" t="str">
        <f>Ref_Dictionary!$A$26</f>
        <v>CL_Governorates_En_V2</v>
      </c>
      <c r="N2" s="24" t="str">
        <f>Ref_Dictionary!$A$38</f>
        <v>CL_Governorates_Ar_V2</v>
      </c>
      <c r="O2" s="23" t="s">
        <v>256</v>
      </c>
      <c r="P2" s="23" t="s">
        <v>257</v>
      </c>
      <c r="Q2" s="23" t="s">
        <v>258</v>
      </c>
      <c r="R2" s="23" t="s">
        <v>259</v>
      </c>
      <c r="S2" s="23" t="s">
        <v>260</v>
      </c>
      <c r="T2" s="23" t="s">
        <v>261</v>
      </c>
      <c r="U2" s="23" t="s">
        <v>262</v>
      </c>
      <c r="V2" s="23" t="s">
        <v>263</v>
      </c>
      <c r="W2" s="23" t="s">
        <v>264</v>
      </c>
      <c r="X2" s="23" t="s">
        <v>265</v>
      </c>
      <c r="Y2" s="23" t="s">
        <v>266</v>
      </c>
      <c r="Z2" s="23" t="s">
        <v>267</v>
      </c>
      <c r="AA2" s="23" t="s">
        <v>268</v>
      </c>
      <c r="AB2" s="23" t="s">
        <v>269</v>
      </c>
      <c r="AC2" s="23" t="s">
        <v>270</v>
      </c>
      <c r="AD2" s="23" t="s">
        <v>41</v>
      </c>
      <c r="AE2" s="23" t="s">
        <v>42</v>
      </c>
    </row>
    <row r="3" spans="1:31" ht="16.5" x14ac:dyDescent="0.25">
      <c r="A3" s="23" t="s">
        <v>271</v>
      </c>
      <c r="B3" s="23" t="s">
        <v>272</v>
      </c>
      <c r="C3" s="23" t="s">
        <v>273</v>
      </c>
      <c r="D3" s="23" t="s">
        <v>86</v>
      </c>
      <c r="E3" s="23" t="s">
        <v>274</v>
      </c>
      <c r="F3" s="23" t="s">
        <v>80</v>
      </c>
      <c r="G3" s="23" t="s">
        <v>78</v>
      </c>
      <c r="H3" s="23" t="s">
        <v>275</v>
      </c>
      <c r="I3" s="23" t="s">
        <v>276</v>
      </c>
      <c r="J3" s="23" t="s">
        <v>277</v>
      </c>
      <c r="K3" s="24" t="s">
        <v>278</v>
      </c>
      <c r="L3" s="24" t="s">
        <v>279</v>
      </c>
      <c r="M3" s="24" t="s">
        <v>278</v>
      </c>
      <c r="N3" s="24" t="s">
        <v>279</v>
      </c>
      <c r="O3" s="23" t="s">
        <v>280</v>
      </c>
      <c r="P3" s="23" t="s">
        <v>281</v>
      </c>
      <c r="Q3" s="23" t="s">
        <v>282</v>
      </c>
      <c r="R3" s="23" t="s">
        <v>283</v>
      </c>
      <c r="S3" s="23" t="s">
        <v>284</v>
      </c>
      <c r="T3" s="23" t="s">
        <v>285</v>
      </c>
      <c r="U3" s="23" t="s">
        <v>286</v>
      </c>
      <c r="V3" s="23" t="s">
        <v>287</v>
      </c>
      <c r="W3" s="23" t="s">
        <v>288</v>
      </c>
      <c r="X3" s="23" t="s">
        <v>287</v>
      </c>
      <c r="Y3" s="23" t="s">
        <v>288</v>
      </c>
      <c r="Z3" s="23" t="s">
        <v>287</v>
      </c>
      <c r="AA3" s="23" t="s">
        <v>288</v>
      </c>
      <c r="AB3" s="23" t="s">
        <v>48</v>
      </c>
      <c r="AC3" s="23" t="s">
        <v>49</v>
      </c>
      <c r="AD3" s="23"/>
      <c r="AE3" s="23"/>
    </row>
    <row r="4" spans="1:31" s="25" customFormat="1" ht="18.5" x14ac:dyDescent="0.55000000000000004">
      <c r="A4" s="25" t="str">
        <f>'Cover page'!$B$1</f>
        <v>الكتاب الإحصائي السنوي</v>
      </c>
      <c r="B4" s="25" t="str">
        <f>'Cover page'!$B$2</f>
        <v>Statistical Year Book</v>
      </c>
      <c r="C4" s="16" t="str">
        <f>'Cover page'!$B$3</f>
        <v>SYB_6_8</v>
      </c>
      <c r="D4" s="26" t="str">
        <f>'6-8'!$B$12</f>
        <v xml:space="preserve">إنتاج وتوزيع المياه وعدد التوصيلات حسب المحافظة </v>
      </c>
      <c r="E4" s="26" t="str">
        <f>'6-8'!$B$13</f>
        <v xml:space="preserve">Production and Distribution of Water and No.of Connections  by Governorate </v>
      </c>
      <c r="F4" s="25" t="str">
        <f>'Cover page'!$B$7</f>
        <v>V1</v>
      </c>
      <c r="G4" s="25" t="str">
        <f>'Cover page'!$B$6</f>
        <v>Annual</v>
      </c>
      <c r="H4" s="25" t="s">
        <v>289</v>
      </c>
      <c r="I4" s="25" t="s">
        <v>324</v>
      </c>
      <c r="J4" s="25" t="s">
        <v>290</v>
      </c>
      <c r="K4" s="7" t="str">
        <f>'6-8'!B19</f>
        <v>Muscat</v>
      </c>
      <c r="L4" s="3" t="str">
        <f>'6-8'!K19</f>
        <v>مسقط</v>
      </c>
      <c r="M4" s="3" t="s">
        <v>54</v>
      </c>
      <c r="N4" s="3" t="s">
        <v>54</v>
      </c>
      <c r="O4" s="27" t="str">
        <f>IF('6-8'!D19="","",'6-8'!D19)</f>
        <v/>
      </c>
      <c r="P4" s="33" t="s">
        <v>320</v>
      </c>
      <c r="Q4" s="34" t="s">
        <v>326</v>
      </c>
      <c r="R4" s="28" t="s">
        <v>327</v>
      </c>
      <c r="S4" s="28" t="s">
        <v>328</v>
      </c>
      <c r="T4" s="29">
        <f>'6-8'!$D$17</f>
        <v>2024</v>
      </c>
      <c r="AB4" s="30" t="str">
        <f>'Cover page'!$B$4</f>
        <v>NA</v>
      </c>
      <c r="AC4" s="25" t="str">
        <f>'Cover page'!$B$5</f>
        <v>NA</v>
      </c>
    </row>
    <row r="5" spans="1:31" ht="18.5" x14ac:dyDescent="0.55000000000000004">
      <c r="A5" s="25" t="str">
        <f>'Cover page'!$B$1</f>
        <v>الكتاب الإحصائي السنوي</v>
      </c>
      <c r="B5" s="25" t="str">
        <f>'Cover page'!$B$2</f>
        <v>Statistical Year Book</v>
      </c>
      <c r="C5" s="16" t="str">
        <f>'Cover page'!$B$3</f>
        <v>SYB_6_8</v>
      </c>
      <c r="D5" s="26" t="str">
        <f>'6-8'!$B$12</f>
        <v xml:space="preserve">إنتاج وتوزيع المياه وعدد التوصيلات حسب المحافظة </v>
      </c>
      <c r="E5" s="26" t="str">
        <f>'6-8'!$B$13</f>
        <v xml:space="preserve">Production and Distribution of Water and No.of Connections  by Governorate </v>
      </c>
      <c r="F5" s="25" t="str">
        <f>'Cover page'!$B$7</f>
        <v>V1</v>
      </c>
      <c r="G5" s="25" t="str">
        <f>'Cover page'!$B$6</f>
        <v>Annual</v>
      </c>
      <c r="H5" s="25" t="s">
        <v>289</v>
      </c>
      <c r="I5" s="25" t="s">
        <v>324</v>
      </c>
      <c r="J5" s="25" t="s">
        <v>290</v>
      </c>
      <c r="K5" s="7" t="str">
        <f>'6-8'!B20</f>
        <v>Dhofar</v>
      </c>
      <c r="L5" s="3" t="str">
        <f>'6-8'!K20</f>
        <v>ظفار</v>
      </c>
      <c r="M5" s="3" t="s">
        <v>54</v>
      </c>
      <c r="N5" s="3" t="s">
        <v>54</v>
      </c>
      <c r="O5" s="27" t="str">
        <f>IF('6-8'!D20="","",'6-8'!D20)</f>
        <v/>
      </c>
      <c r="P5" s="33" t="s">
        <v>320</v>
      </c>
      <c r="Q5" s="34" t="s">
        <v>326</v>
      </c>
      <c r="R5" s="28" t="s">
        <v>327</v>
      </c>
      <c r="S5" s="28" t="s">
        <v>328</v>
      </c>
      <c r="T5" s="29">
        <f>'6-8'!$D$17</f>
        <v>2024</v>
      </c>
      <c r="AB5" s="30" t="str">
        <f>'Cover page'!$B$4</f>
        <v>NA</v>
      </c>
      <c r="AC5" s="25" t="str">
        <f>'Cover page'!$B$5</f>
        <v>NA</v>
      </c>
    </row>
    <row r="6" spans="1:31" ht="18.5" x14ac:dyDescent="0.55000000000000004">
      <c r="A6" s="25" t="str">
        <f>'Cover page'!$B$1</f>
        <v>الكتاب الإحصائي السنوي</v>
      </c>
      <c r="B6" s="25" t="str">
        <f>'Cover page'!$B$2</f>
        <v>Statistical Year Book</v>
      </c>
      <c r="C6" s="16" t="str">
        <f>'Cover page'!$B$3</f>
        <v>SYB_6_8</v>
      </c>
      <c r="D6" s="26" t="str">
        <f>'6-8'!$B$12</f>
        <v xml:space="preserve">إنتاج وتوزيع المياه وعدد التوصيلات حسب المحافظة </v>
      </c>
      <c r="E6" s="26" t="str">
        <f>'6-8'!$B$13</f>
        <v xml:space="preserve">Production and Distribution of Water and No.of Connections  by Governorate </v>
      </c>
      <c r="F6" s="25" t="str">
        <f>'Cover page'!$B$7</f>
        <v>V1</v>
      </c>
      <c r="G6" s="25" t="str">
        <f>'Cover page'!$B$6</f>
        <v>Annual</v>
      </c>
      <c r="H6" s="25" t="s">
        <v>289</v>
      </c>
      <c r="I6" s="25" t="s">
        <v>324</v>
      </c>
      <c r="J6" s="25" t="s">
        <v>290</v>
      </c>
      <c r="K6" s="7" t="str">
        <f>'6-8'!B21</f>
        <v>Musandam</v>
      </c>
      <c r="L6" s="3" t="str">
        <f>'6-8'!K21</f>
        <v>مسندم</v>
      </c>
      <c r="M6" s="3" t="s">
        <v>54</v>
      </c>
      <c r="N6" s="3" t="s">
        <v>54</v>
      </c>
      <c r="O6" s="27" t="str">
        <f>IF('6-8'!D21="","",'6-8'!D21)</f>
        <v/>
      </c>
      <c r="P6" s="33" t="s">
        <v>320</v>
      </c>
      <c r="Q6" s="34" t="s">
        <v>326</v>
      </c>
      <c r="R6" s="28" t="s">
        <v>327</v>
      </c>
      <c r="S6" s="28" t="s">
        <v>328</v>
      </c>
      <c r="T6" s="29">
        <f>'6-8'!$D$17</f>
        <v>2024</v>
      </c>
      <c r="AB6" s="30" t="str">
        <f>'Cover page'!$B$4</f>
        <v>NA</v>
      </c>
      <c r="AC6" s="25" t="str">
        <f>'Cover page'!$B$5</f>
        <v>NA</v>
      </c>
    </row>
    <row r="7" spans="1:31" ht="18.5" x14ac:dyDescent="0.55000000000000004">
      <c r="A7" s="25" t="str">
        <f>'Cover page'!$B$1</f>
        <v>الكتاب الإحصائي السنوي</v>
      </c>
      <c r="B7" s="25" t="str">
        <f>'Cover page'!$B$2</f>
        <v>Statistical Year Book</v>
      </c>
      <c r="C7" s="16" t="str">
        <f>'Cover page'!$B$3</f>
        <v>SYB_6_8</v>
      </c>
      <c r="D7" s="26" t="str">
        <f>'6-8'!$B$12</f>
        <v xml:space="preserve">إنتاج وتوزيع المياه وعدد التوصيلات حسب المحافظة </v>
      </c>
      <c r="E7" s="26" t="str">
        <f>'6-8'!$B$13</f>
        <v xml:space="preserve">Production and Distribution of Water and No.of Connections  by Governorate </v>
      </c>
      <c r="F7" s="25" t="str">
        <f>'Cover page'!$B$7</f>
        <v>V1</v>
      </c>
      <c r="G7" s="25" t="str">
        <f>'Cover page'!$B$6</f>
        <v>Annual</v>
      </c>
      <c r="H7" s="25" t="s">
        <v>289</v>
      </c>
      <c r="I7" s="25" t="s">
        <v>324</v>
      </c>
      <c r="J7" s="25" t="s">
        <v>290</v>
      </c>
      <c r="K7" s="7" t="str">
        <f>'6-8'!B22</f>
        <v>Al Buraimi</v>
      </c>
      <c r="L7" s="7" t="str">
        <f>'6-8'!K22</f>
        <v>البريمي</v>
      </c>
      <c r="M7" s="3" t="s">
        <v>54</v>
      </c>
      <c r="N7" s="3" t="s">
        <v>54</v>
      </c>
      <c r="O7" s="27" t="str">
        <f>IF('6-8'!D22="","",'6-8'!D22)</f>
        <v/>
      </c>
      <c r="P7" s="33" t="s">
        <v>320</v>
      </c>
      <c r="Q7" s="34" t="s">
        <v>326</v>
      </c>
      <c r="R7" s="28" t="s">
        <v>327</v>
      </c>
      <c r="S7" s="28" t="s">
        <v>328</v>
      </c>
      <c r="T7" s="29">
        <f>'6-8'!$D$17</f>
        <v>2024</v>
      </c>
      <c r="AB7" s="30" t="str">
        <f>'Cover page'!$B$4</f>
        <v>NA</v>
      </c>
      <c r="AC7" s="25" t="str">
        <f>'Cover page'!$B$5</f>
        <v>NA</v>
      </c>
    </row>
    <row r="8" spans="1:31" ht="18.5" x14ac:dyDescent="0.55000000000000004">
      <c r="A8" s="25" t="str">
        <f>'Cover page'!$B$1</f>
        <v>الكتاب الإحصائي السنوي</v>
      </c>
      <c r="B8" s="25" t="str">
        <f>'Cover page'!$B$2</f>
        <v>Statistical Year Book</v>
      </c>
      <c r="C8" s="16" t="str">
        <f>'Cover page'!$B$3</f>
        <v>SYB_6_8</v>
      </c>
      <c r="D8" s="26" t="str">
        <f>'6-8'!$B$12</f>
        <v xml:space="preserve">إنتاج وتوزيع المياه وعدد التوصيلات حسب المحافظة </v>
      </c>
      <c r="E8" s="26" t="str">
        <f>'6-8'!$B$13</f>
        <v xml:space="preserve">Production and Distribution of Water and No.of Connections  by Governorate </v>
      </c>
      <c r="F8" s="25" t="str">
        <f>'Cover page'!$B$7</f>
        <v>V1</v>
      </c>
      <c r="G8" s="25" t="str">
        <f>'Cover page'!$B$6</f>
        <v>Annual</v>
      </c>
      <c r="H8" s="25" t="s">
        <v>289</v>
      </c>
      <c r="I8" s="25" t="s">
        <v>324</v>
      </c>
      <c r="J8" s="25" t="s">
        <v>290</v>
      </c>
      <c r="K8" s="7" t="str">
        <f>'6-8'!B23</f>
        <v>Ad Dakhliyah</v>
      </c>
      <c r="L8" s="7" t="str">
        <f>'6-8'!K23</f>
        <v>الداخلية</v>
      </c>
      <c r="M8" s="3" t="s">
        <v>54</v>
      </c>
      <c r="N8" s="3" t="s">
        <v>54</v>
      </c>
      <c r="O8" s="27" t="str">
        <f>IF('6-8'!D23="","",'6-8'!D23)</f>
        <v/>
      </c>
      <c r="P8" s="33" t="s">
        <v>320</v>
      </c>
      <c r="Q8" s="34" t="s">
        <v>326</v>
      </c>
      <c r="R8" s="28" t="s">
        <v>327</v>
      </c>
      <c r="S8" s="28" t="s">
        <v>328</v>
      </c>
      <c r="T8" s="29">
        <f>'6-8'!$D$17</f>
        <v>2024</v>
      </c>
      <c r="AB8" s="30" t="str">
        <f>'Cover page'!$B$4</f>
        <v>NA</v>
      </c>
      <c r="AC8" s="25" t="str">
        <f>'Cover page'!$B$5</f>
        <v>NA</v>
      </c>
    </row>
    <row r="9" spans="1:31" ht="18" customHeight="1" x14ac:dyDescent="0.55000000000000004">
      <c r="A9" s="25" t="str">
        <f>'Cover page'!$B$1</f>
        <v>الكتاب الإحصائي السنوي</v>
      </c>
      <c r="B9" s="25" t="str">
        <f>'Cover page'!$B$2</f>
        <v>Statistical Year Book</v>
      </c>
      <c r="C9" s="16" t="str">
        <f>'Cover page'!$B$3</f>
        <v>SYB_6_8</v>
      </c>
      <c r="D9" s="26" t="str">
        <f>'6-8'!$B$12</f>
        <v xml:space="preserve">إنتاج وتوزيع المياه وعدد التوصيلات حسب المحافظة </v>
      </c>
      <c r="E9" s="26" t="str">
        <f>'6-8'!$B$13</f>
        <v xml:space="preserve">Production and Distribution of Water and No.of Connections  by Governorate </v>
      </c>
      <c r="F9" s="25" t="str">
        <f>'Cover page'!$B$7</f>
        <v>V1</v>
      </c>
      <c r="G9" s="25" t="str">
        <f>'Cover page'!$B$6</f>
        <v>Annual</v>
      </c>
      <c r="H9" s="25" t="s">
        <v>289</v>
      </c>
      <c r="I9" s="25" t="s">
        <v>324</v>
      </c>
      <c r="J9" s="25" t="s">
        <v>290</v>
      </c>
      <c r="K9" s="7" t="str">
        <f>'6-8'!B24</f>
        <v>Al Batinah North</v>
      </c>
      <c r="L9" s="7" t="str">
        <f>'6-8'!K24</f>
        <v>شمال الباطنة</v>
      </c>
      <c r="M9" s="3" t="s">
        <v>54</v>
      </c>
      <c r="N9" s="3" t="s">
        <v>54</v>
      </c>
      <c r="O9" s="27" t="str">
        <f>IF('6-8'!D24="","",'6-8'!D24)</f>
        <v/>
      </c>
      <c r="P9" s="33" t="s">
        <v>320</v>
      </c>
      <c r="Q9" s="34" t="s">
        <v>326</v>
      </c>
      <c r="R9" s="28" t="s">
        <v>327</v>
      </c>
      <c r="S9" s="28" t="s">
        <v>328</v>
      </c>
      <c r="T9" s="29">
        <f>'6-8'!$D$17</f>
        <v>2024</v>
      </c>
      <c r="AB9" s="30" t="str">
        <f>'Cover page'!$B$4</f>
        <v>NA</v>
      </c>
      <c r="AC9" s="25" t="str">
        <f>'Cover page'!$B$5</f>
        <v>NA</v>
      </c>
    </row>
    <row r="10" spans="1:31" ht="18.5" x14ac:dyDescent="0.55000000000000004">
      <c r="A10" s="25" t="str">
        <f>'Cover page'!$B$1</f>
        <v>الكتاب الإحصائي السنوي</v>
      </c>
      <c r="B10" s="25" t="str">
        <f>'Cover page'!$B$2</f>
        <v>Statistical Year Book</v>
      </c>
      <c r="C10" s="16" t="str">
        <f>'Cover page'!$B$3</f>
        <v>SYB_6_8</v>
      </c>
      <c r="D10" s="26" t="str">
        <f>'6-8'!$B$12</f>
        <v xml:space="preserve">إنتاج وتوزيع المياه وعدد التوصيلات حسب المحافظة </v>
      </c>
      <c r="E10" s="26" t="str">
        <f>'6-8'!$B$13</f>
        <v xml:space="preserve">Production and Distribution of Water and No.of Connections  by Governorate </v>
      </c>
      <c r="F10" s="25" t="str">
        <f>'Cover page'!$B$7</f>
        <v>V1</v>
      </c>
      <c r="G10" s="25" t="str">
        <f>'Cover page'!$B$6</f>
        <v>Annual</v>
      </c>
      <c r="H10" s="25" t="s">
        <v>289</v>
      </c>
      <c r="I10" s="25" t="s">
        <v>324</v>
      </c>
      <c r="J10" s="25" t="s">
        <v>290</v>
      </c>
      <c r="K10" s="7" t="str">
        <f>'6-8'!B25</f>
        <v>Al Batinah South</v>
      </c>
      <c r="L10" s="7" t="str">
        <f>'6-8'!K25</f>
        <v>جنوب الباطنة</v>
      </c>
      <c r="M10" s="3" t="s">
        <v>54</v>
      </c>
      <c r="N10" s="3" t="s">
        <v>54</v>
      </c>
      <c r="O10" s="27" t="str">
        <f>IF('6-8'!D25="","",'6-8'!D25)</f>
        <v/>
      </c>
      <c r="P10" s="33" t="s">
        <v>320</v>
      </c>
      <c r="Q10" s="34" t="s">
        <v>326</v>
      </c>
      <c r="R10" s="28" t="s">
        <v>327</v>
      </c>
      <c r="S10" s="28" t="s">
        <v>328</v>
      </c>
      <c r="T10" s="29">
        <f>'6-8'!$D$17</f>
        <v>2024</v>
      </c>
      <c r="AB10" s="30" t="str">
        <f>'Cover page'!$B$4</f>
        <v>NA</v>
      </c>
      <c r="AC10" s="25" t="str">
        <f>'Cover page'!$B$5</f>
        <v>NA</v>
      </c>
    </row>
    <row r="11" spans="1:31" ht="18.5" x14ac:dyDescent="0.55000000000000004">
      <c r="A11" s="25" t="str">
        <f>'Cover page'!$B$1</f>
        <v>الكتاب الإحصائي السنوي</v>
      </c>
      <c r="B11" s="25" t="str">
        <f>'Cover page'!$B$2</f>
        <v>Statistical Year Book</v>
      </c>
      <c r="C11" s="16" t="str">
        <f>'Cover page'!$B$3</f>
        <v>SYB_6_8</v>
      </c>
      <c r="D11" s="26" t="str">
        <f>'6-8'!$B$12</f>
        <v xml:space="preserve">إنتاج وتوزيع المياه وعدد التوصيلات حسب المحافظة </v>
      </c>
      <c r="E11" s="26" t="str">
        <f>'6-8'!$B$13</f>
        <v xml:space="preserve">Production and Distribution of Water and No.of Connections  by Governorate </v>
      </c>
      <c r="F11" s="25" t="str">
        <f>'Cover page'!$B$7</f>
        <v>V1</v>
      </c>
      <c r="G11" s="25" t="str">
        <f>'Cover page'!$B$6</f>
        <v>Annual</v>
      </c>
      <c r="H11" s="25" t="s">
        <v>289</v>
      </c>
      <c r="I11" s="25" t="s">
        <v>324</v>
      </c>
      <c r="J11" s="25" t="s">
        <v>290</v>
      </c>
      <c r="K11" s="7" t="str">
        <f>'6-8'!B26</f>
        <v xml:space="preserve">Ash Sharqiyah South </v>
      </c>
      <c r="L11" s="7" t="str">
        <f>'6-8'!K26</f>
        <v>جنوب الشرقية</v>
      </c>
      <c r="M11" s="3" t="s">
        <v>54</v>
      </c>
      <c r="N11" s="3" t="s">
        <v>54</v>
      </c>
      <c r="O11" s="27" t="str">
        <f>IF('6-8'!D26="","",'6-8'!D26)</f>
        <v/>
      </c>
      <c r="P11" s="33" t="s">
        <v>320</v>
      </c>
      <c r="Q11" s="34" t="s">
        <v>326</v>
      </c>
      <c r="R11" s="28" t="s">
        <v>327</v>
      </c>
      <c r="S11" s="28" t="s">
        <v>328</v>
      </c>
      <c r="T11" s="29">
        <f>'6-8'!$D$17</f>
        <v>2024</v>
      </c>
      <c r="AB11" s="30" t="str">
        <f>'Cover page'!$B$4</f>
        <v>NA</v>
      </c>
      <c r="AC11" s="25" t="str">
        <f>'Cover page'!$B$5</f>
        <v>NA</v>
      </c>
    </row>
    <row r="12" spans="1:31" ht="18.5" x14ac:dyDescent="0.55000000000000004">
      <c r="A12" s="25" t="str">
        <f>'Cover page'!$B$1</f>
        <v>الكتاب الإحصائي السنوي</v>
      </c>
      <c r="B12" s="25" t="str">
        <f>'Cover page'!$B$2</f>
        <v>Statistical Year Book</v>
      </c>
      <c r="C12" s="16" t="str">
        <f>'Cover page'!$B$3</f>
        <v>SYB_6_8</v>
      </c>
      <c r="D12" s="26" t="str">
        <f>'6-8'!$B$12</f>
        <v xml:space="preserve">إنتاج وتوزيع المياه وعدد التوصيلات حسب المحافظة </v>
      </c>
      <c r="E12" s="26" t="str">
        <f>'6-8'!$B$13</f>
        <v xml:space="preserve">Production and Distribution of Water and No.of Connections  by Governorate </v>
      </c>
      <c r="F12" s="25" t="str">
        <f>'Cover page'!$B$7</f>
        <v>V1</v>
      </c>
      <c r="G12" s="25" t="str">
        <f>'Cover page'!$B$6</f>
        <v>Annual</v>
      </c>
      <c r="H12" s="25" t="s">
        <v>289</v>
      </c>
      <c r="I12" s="25" t="s">
        <v>324</v>
      </c>
      <c r="J12" s="25" t="s">
        <v>290</v>
      </c>
      <c r="K12" s="7" t="str">
        <f>'6-8'!B27</f>
        <v>Ash Sharqiyah North</v>
      </c>
      <c r="L12" s="7" t="str">
        <f>'6-8'!K27</f>
        <v>شمال الشرقية</v>
      </c>
      <c r="M12" s="3" t="s">
        <v>54</v>
      </c>
      <c r="N12" s="3" t="s">
        <v>54</v>
      </c>
      <c r="O12" s="27" t="str">
        <f>IF('6-8'!D27="","",'6-8'!D27)</f>
        <v/>
      </c>
      <c r="P12" s="33" t="s">
        <v>320</v>
      </c>
      <c r="Q12" s="34" t="s">
        <v>326</v>
      </c>
      <c r="R12" s="28" t="s">
        <v>327</v>
      </c>
      <c r="S12" s="28" t="s">
        <v>328</v>
      </c>
      <c r="T12" s="29">
        <f>'6-8'!$D$17</f>
        <v>2024</v>
      </c>
      <c r="AB12" s="30" t="str">
        <f>'Cover page'!$B$4</f>
        <v>NA</v>
      </c>
      <c r="AC12" s="25" t="str">
        <f>'Cover page'!$B$5</f>
        <v>NA</v>
      </c>
    </row>
    <row r="13" spans="1:31" ht="18.5" x14ac:dyDescent="0.55000000000000004">
      <c r="A13" s="25" t="str">
        <f>'Cover page'!$B$1</f>
        <v>الكتاب الإحصائي السنوي</v>
      </c>
      <c r="B13" s="25" t="str">
        <f>'Cover page'!$B$2</f>
        <v>Statistical Year Book</v>
      </c>
      <c r="C13" s="16" t="str">
        <f>'Cover page'!$B$3</f>
        <v>SYB_6_8</v>
      </c>
      <c r="D13" s="26" t="str">
        <f>'6-8'!$B$12</f>
        <v xml:space="preserve">إنتاج وتوزيع المياه وعدد التوصيلات حسب المحافظة </v>
      </c>
      <c r="E13" s="26" t="str">
        <f>'6-8'!$B$13</f>
        <v xml:space="preserve">Production and Distribution of Water and No.of Connections  by Governorate </v>
      </c>
      <c r="F13" s="25" t="str">
        <f>'Cover page'!$B$7</f>
        <v>V1</v>
      </c>
      <c r="G13" s="25" t="str">
        <f>'Cover page'!$B$6</f>
        <v>Annual</v>
      </c>
      <c r="H13" s="25" t="s">
        <v>289</v>
      </c>
      <c r="I13" s="25" t="s">
        <v>324</v>
      </c>
      <c r="J13" s="25" t="s">
        <v>290</v>
      </c>
      <c r="K13" s="8" t="str">
        <f>'6-8'!B28</f>
        <v>Adh Dhahirah</v>
      </c>
      <c r="L13" s="7" t="str">
        <f>'6-8'!K28</f>
        <v>الظاهرة</v>
      </c>
      <c r="M13" s="3" t="s">
        <v>54</v>
      </c>
      <c r="N13" s="3" t="s">
        <v>54</v>
      </c>
      <c r="O13" s="27" t="str">
        <f>IF('6-8'!D28="","",'6-8'!D28)</f>
        <v/>
      </c>
      <c r="P13" s="33" t="s">
        <v>320</v>
      </c>
      <c r="Q13" s="34" t="s">
        <v>326</v>
      </c>
      <c r="R13" s="28" t="s">
        <v>327</v>
      </c>
      <c r="S13" s="28" t="s">
        <v>328</v>
      </c>
      <c r="T13" s="29">
        <f>'6-8'!$D$17</f>
        <v>2024</v>
      </c>
      <c r="AB13" s="30" t="str">
        <f>'Cover page'!$B$4</f>
        <v>NA</v>
      </c>
      <c r="AC13" s="25" t="str">
        <f>'Cover page'!$B$5</f>
        <v>NA</v>
      </c>
    </row>
    <row r="14" spans="1:31" ht="18.5" x14ac:dyDescent="0.55000000000000004">
      <c r="A14" s="25" t="str">
        <f>'Cover page'!$B$1</f>
        <v>الكتاب الإحصائي السنوي</v>
      </c>
      <c r="B14" s="25" t="str">
        <f>'Cover page'!$B$2</f>
        <v>Statistical Year Book</v>
      </c>
      <c r="C14" s="16" t="str">
        <f>'Cover page'!$B$3</f>
        <v>SYB_6_8</v>
      </c>
      <c r="D14" s="26" t="str">
        <f>'6-8'!$B$12</f>
        <v xml:space="preserve">إنتاج وتوزيع المياه وعدد التوصيلات حسب المحافظة </v>
      </c>
      <c r="E14" s="26" t="str">
        <f>'6-8'!$B$13</f>
        <v xml:space="preserve">Production and Distribution of Water and No.of Connections  by Governorate </v>
      </c>
      <c r="F14" s="25" t="str">
        <f>'Cover page'!$B$7</f>
        <v>V1</v>
      </c>
      <c r="G14" s="25" t="str">
        <f>'Cover page'!$B$6</f>
        <v>Annual</v>
      </c>
      <c r="H14" s="25" t="s">
        <v>289</v>
      </c>
      <c r="I14" s="25" t="s">
        <v>324</v>
      </c>
      <c r="J14" s="25" t="s">
        <v>290</v>
      </c>
      <c r="K14" s="8" t="str">
        <f>'6-8'!B29</f>
        <v>Al Wusta</v>
      </c>
      <c r="L14" s="7" t="str">
        <f>'6-8'!K29</f>
        <v>الوسطى</v>
      </c>
      <c r="M14" s="3" t="s">
        <v>54</v>
      </c>
      <c r="N14" s="3" t="s">
        <v>54</v>
      </c>
      <c r="O14" s="27" t="str">
        <f>IF('6-8'!D29="","",'6-8'!D29)</f>
        <v/>
      </c>
      <c r="P14" s="33" t="s">
        <v>320</v>
      </c>
      <c r="Q14" s="34" t="s">
        <v>326</v>
      </c>
      <c r="R14" s="28" t="s">
        <v>327</v>
      </c>
      <c r="S14" s="28" t="s">
        <v>328</v>
      </c>
      <c r="T14" s="29">
        <f>'6-8'!$D$17</f>
        <v>2024</v>
      </c>
      <c r="AB14" s="30" t="str">
        <f>'Cover page'!$B$4</f>
        <v>NA</v>
      </c>
      <c r="AC14" s="25" t="str">
        <f>'Cover page'!$B$5</f>
        <v>NA</v>
      </c>
    </row>
    <row r="15" spans="1:31" ht="18.5" x14ac:dyDescent="0.55000000000000004">
      <c r="A15" s="25" t="str">
        <f>'Cover page'!$B$1</f>
        <v>الكتاب الإحصائي السنوي</v>
      </c>
      <c r="B15" s="25" t="str">
        <f>'Cover page'!$B$2</f>
        <v>Statistical Year Book</v>
      </c>
      <c r="C15" s="16" t="str">
        <f>'Cover page'!$B$3</f>
        <v>SYB_6_8</v>
      </c>
      <c r="D15" s="26" t="str">
        <f>'6-8'!$B$12</f>
        <v xml:space="preserve">إنتاج وتوزيع المياه وعدد التوصيلات حسب المحافظة </v>
      </c>
      <c r="E15" s="26" t="str">
        <f>'6-8'!$B$13</f>
        <v xml:space="preserve">Production and Distribution of Water and No.of Connections  by Governorate </v>
      </c>
      <c r="F15" s="25" t="str">
        <f>'Cover page'!$B$7</f>
        <v>V1</v>
      </c>
      <c r="G15" s="25" t="str">
        <f>'Cover page'!$B$6</f>
        <v>Annual</v>
      </c>
      <c r="H15" s="25" t="s">
        <v>289</v>
      </c>
      <c r="I15" s="25" t="s">
        <v>324</v>
      </c>
      <c r="J15" s="25" t="s">
        <v>290</v>
      </c>
      <c r="K15" s="8" t="str">
        <f>'6-8'!$B$31</f>
        <v>Total</v>
      </c>
      <c r="L15" s="7" t="str">
        <f>'6-8'!$K$31</f>
        <v>الإجمالي</v>
      </c>
      <c r="M15" s="3" t="s">
        <v>54</v>
      </c>
      <c r="N15" s="3" t="s">
        <v>54</v>
      </c>
      <c r="O15" s="27" t="str">
        <f>IF('6-8'!$D$31="","",'6-8'!$D$31)</f>
        <v/>
      </c>
      <c r="P15" s="33" t="s">
        <v>320</v>
      </c>
      <c r="Q15" s="34" t="s">
        <v>326</v>
      </c>
      <c r="R15" s="28" t="s">
        <v>327</v>
      </c>
      <c r="S15" s="28" t="s">
        <v>328</v>
      </c>
      <c r="T15" s="29">
        <f>'6-8'!$D$17</f>
        <v>2024</v>
      </c>
      <c r="AB15" s="30" t="str">
        <f>'Cover page'!$B$4</f>
        <v>NA</v>
      </c>
      <c r="AC15" s="25" t="str">
        <f>'Cover page'!$B$5</f>
        <v>NA</v>
      </c>
    </row>
    <row r="16" spans="1:31" ht="18.5" x14ac:dyDescent="0.55000000000000004">
      <c r="A16" s="25" t="str">
        <f>'Cover page'!$B$1</f>
        <v>الكتاب الإحصائي السنوي</v>
      </c>
      <c r="B16" s="25" t="str">
        <f>'Cover page'!$B$2</f>
        <v>Statistical Year Book</v>
      </c>
      <c r="C16" s="16" t="str">
        <f>'Cover page'!$B$3</f>
        <v>SYB_6_8</v>
      </c>
      <c r="D16" s="26" t="str">
        <f>'6-8'!$B$12</f>
        <v xml:space="preserve">إنتاج وتوزيع المياه وعدد التوصيلات حسب المحافظة </v>
      </c>
      <c r="E16" s="26" t="str">
        <f>'6-8'!$B$13</f>
        <v xml:space="preserve">Production and Distribution of Water and No.of Connections  by Governorate </v>
      </c>
      <c r="F16" s="25" t="str">
        <f>'Cover page'!$B$7</f>
        <v>V1</v>
      </c>
      <c r="G16" s="25" t="str">
        <f>'Cover page'!$B$6</f>
        <v>Annual</v>
      </c>
      <c r="H16" s="25" t="s">
        <v>319</v>
      </c>
      <c r="I16" s="25" t="s">
        <v>325</v>
      </c>
      <c r="J16" s="25" t="s">
        <v>293</v>
      </c>
      <c r="K16" s="3" t="s">
        <v>54</v>
      </c>
      <c r="L16" s="3" t="s">
        <v>54</v>
      </c>
      <c r="M16" s="3" t="str">
        <f>'6-8'!B33</f>
        <v>Total Connections :</v>
      </c>
      <c r="N16" s="3" t="str">
        <f>'6-8'!K33</f>
        <v>إجمالي التوصيلات :</v>
      </c>
      <c r="O16" s="27" t="str">
        <f>IF('6-8'!D33="","",'6-8'!D33)</f>
        <v/>
      </c>
      <c r="P16" s="33" t="s">
        <v>320</v>
      </c>
      <c r="Q16" s="34" t="s">
        <v>326</v>
      </c>
      <c r="R16" s="28" t="s">
        <v>327</v>
      </c>
      <c r="S16" s="28" t="s">
        <v>328</v>
      </c>
      <c r="T16" s="29">
        <f>'6-8'!$D$17</f>
        <v>2024</v>
      </c>
      <c r="U16" s="25"/>
      <c r="V16" s="25"/>
      <c r="W16" s="25"/>
      <c r="X16" s="25"/>
      <c r="Y16" s="25"/>
      <c r="Z16" s="25"/>
      <c r="AA16" s="25"/>
      <c r="AB16" s="30" t="str">
        <f>'Cover page'!$B$4</f>
        <v>NA</v>
      </c>
      <c r="AC16" s="25" t="str">
        <f>'Cover page'!$B$5</f>
        <v>NA</v>
      </c>
      <c r="AD16" s="25"/>
      <c r="AE16" s="25"/>
    </row>
    <row r="17" spans="1:31" s="25" customFormat="1" ht="18.5" x14ac:dyDescent="0.55000000000000004">
      <c r="A17" s="25" t="str">
        <f>'Cover page'!$B$1</f>
        <v>الكتاب الإحصائي السنوي</v>
      </c>
      <c r="B17" s="25" t="str">
        <f>'Cover page'!$B$2</f>
        <v>Statistical Year Book</v>
      </c>
      <c r="C17" s="16" t="str">
        <f>'Cover page'!$B$3</f>
        <v>SYB_6_8</v>
      </c>
      <c r="D17" s="26" t="str">
        <f>'6-8'!$B$12</f>
        <v xml:space="preserve">إنتاج وتوزيع المياه وعدد التوصيلات حسب المحافظة </v>
      </c>
      <c r="E17" s="26" t="str">
        <f>'6-8'!$B$13</f>
        <v xml:space="preserve">Production and Distribution of Water and No.of Connections  by Governorate </v>
      </c>
      <c r="F17" s="25" t="str">
        <f>'Cover page'!$B$7</f>
        <v>V1</v>
      </c>
      <c r="G17" s="25" t="str">
        <f>'Cover page'!$B$6</f>
        <v>Annual</v>
      </c>
      <c r="H17" s="25" t="s">
        <v>319</v>
      </c>
      <c r="I17" s="25" t="s">
        <v>325</v>
      </c>
      <c r="J17" s="25" t="s">
        <v>293</v>
      </c>
      <c r="K17" s="3" t="s">
        <v>54</v>
      </c>
      <c r="L17" s="3" t="s">
        <v>54</v>
      </c>
      <c r="M17" s="3" t="str">
        <f>'6-8'!B34</f>
        <v>Muscat</v>
      </c>
      <c r="N17" s="3" t="str">
        <f>'6-8'!K34</f>
        <v>مسقط</v>
      </c>
      <c r="O17" s="28" t="str">
        <f>IF('6-8'!D34="","",'6-8'!D34)</f>
        <v/>
      </c>
      <c r="P17" s="33" t="s">
        <v>320</v>
      </c>
      <c r="Q17" s="34" t="s">
        <v>326</v>
      </c>
      <c r="R17" s="28" t="s">
        <v>327</v>
      </c>
      <c r="S17" s="28" t="s">
        <v>328</v>
      </c>
      <c r="T17" s="29">
        <f>'6-8'!$D$17</f>
        <v>2024</v>
      </c>
      <c r="AB17" s="30" t="str">
        <f>'Cover page'!$B$4</f>
        <v>NA</v>
      </c>
      <c r="AC17" s="25" t="str">
        <f>'Cover page'!$B$5</f>
        <v>NA</v>
      </c>
    </row>
    <row r="18" spans="1:31" ht="18.5" x14ac:dyDescent="0.55000000000000004">
      <c r="A18" s="25" t="str">
        <f>'Cover page'!$B$1</f>
        <v>الكتاب الإحصائي السنوي</v>
      </c>
      <c r="B18" s="25" t="str">
        <f>'Cover page'!$B$2</f>
        <v>Statistical Year Book</v>
      </c>
      <c r="C18" s="16" t="str">
        <f>'Cover page'!$B$3</f>
        <v>SYB_6_8</v>
      </c>
      <c r="D18" s="26" t="str">
        <f>'6-8'!$B$12</f>
        <v xml:space="preserve">إنتاج وتوزيع المياه وعدد التوصيلات حسب المحافظة </v>
      </c>
      <c r="E18" s="26" t="str">
        <f>'6-8'!$B$13</f>
        <v xml:space="preserve">Production and Distribution of Water and No.of Connections  by Governorate </v>
      </c>
      <c r="F18" s="25" t="str">
        <f>'Cover page'!$B$7</f>
        <v>V1</v>
      </c>
      <c r="G18" s="25" t="str">
        <f>'Cover page'!$B$6</f>
        <v>Annual</v>
      </c>
      <c r="H18" s="25" t="s">
        <v>319</v>
      </c>
      <c r="I18" s="25" t="s">
        <v>325</v>
      </c>
      <c r="J18" s="25" t="s">
        <v>293</v>
      </c>
      <c r="K18" s="3" t="s">
        <v>54</v>
      </c>
      <c r="L18" s="3" t="s">
        <v>54</v>
      </c>
      <c r="M18" s="3" t="str">
        <f>'6-8'!B35</f>
        <v>Dhofar</v>
      </c>
      <c r="N18" s="3" t="str">
        <f>'6-8'!K35</f>
        <v>ظفار</v>
      </c>
      <c r="O18" s="28" t="str">
        <f>IF('6-8'!D35="","",'6-8'!D35)</f>
        <v/>
      </c>
      <c r="P18" s="33" t="s">
        <v>320</v>
      </c>
      <c r="Q18" s="34" t="s">
        <v>326</v>
      </c>
      <c r="R18" s="28" t="s">
        <v>327</v>
      </c>
      <c r="S18" s="28" t="s">
        <v>328</v>
      </c>
      <c r="T18" s="29">
        <f>'6-8'!$D$17</f>
        <v>2024</v>
      </c>
      <c r="AB18" s="30" t="str">
        <f>'Cover page'!$B$4</f>
        <v>NA</v>
      </c>
      <c r="AC18" s="25" t="str">
        <f>'Cover page'!$B$5</f>
        <v>NA</v>
      </c>
    </row>
    <row r="19" spans="1:31" ht="18.5" x14ac:dyDescent="0.55000000000000004">
      <c r="A19" s="25" t="str">
        <f>'Cover page'!$B$1</f>
        <v>الكتاب الإحصائي السنوي</v>
      </c>
      <c r="B19" s="25" t="str">
        <f>'Cover page'!$B$2</f>
        <v>Statistical Year Book</v>
      </c>
      <c r="C19" s="16" t="str">
        <f>'Cover page'!$B$3</f>
        <v>SYB_6_8</v>
      </c>
      <c r="D19" s="26" t="str">
        <f>'6-8'!$B$12</f>
        <v xml:space="preserve">إنتاج وتوزيع المياه وعدد التوصيلات حسب المحافظة </v>
      </c>
      <c r="E19" s="26" t="str">
        <f>'6-8'!$B$13</f>
        <v xml:space="preserve">Production and Distribution of Water and No.of Connections  by Governorate </v>
      </c>
      <c r="F19" s="25" t="str">
        <f>'Cover page'!$B$7</f>
        <v>V1</v>
      </c>
      <c r="G19" s="25" t="str">
        <f>'Cover page'!$B$6</f>
        <v>Annual</v>
      </c>
      <c r="H19" s="25" t="s">
        <v>319</v>
      </c>
      <c r="I19" s="25" t="s">
        <v>325</v>
      </c>
      <c r="J19" s="25" t="s">
        <v>293</v>
      </c>
      <c r="K19" s="3" t="s">
        <v>54</v>
      </c>
      <c r="L19" s="3" t="s">
        <v>54</v>
      </c>
      <c r="M19" s="3" t="str">
        <f>'6-8'!B36</f>
        <v>Musandam</v>
      </c>
      <c r="N19" s="3" t="str">
        <f>'6-8'!K36</f>
        <v>مسندم</v>
      </c>
      <c r="O19" s="28" t="str">
        <f>IF('6-8'!D36="","",'6-8'!D36)</f>
        <v/>
      </c>
      <c r="P19" s="33" t="s">
        <v>320</v>
      </c>
      <c r="Q19" s="34" t="s">
        <v>326</v>
      </c>
      <c r="R19" s="28" t="s">
        <v>327</v>
      </c>
      <c r="S19" s="28" t="s">
        <v>328</v>
      </c>
      <c r="T19" s="29">
        <f>'6-8'!$D$17</f>
        <v>2024</v>
      </c>
      <c r="AB19" s="30" t="str">
        <f>'Cover page'!$B$4</f>
        <v>NA</v>
      </c>
      <c r="AC19" s="25" t="str">
        <f>'Cover page'!$B$5</f>
        <v>NA</v>
      </c>
    </row>
    <row r="20" spans="1:31" ht="18.5" x14ac:dyDescent="0.55000000000000004">
      <c r="A20" s="25" t="str">
        <f>'Cover page'!$B$1</f>
        <v>الكتاب الإحصائي السنوي</v>
      </c>
      <c r="B20" s="25" t="str">
        <f>'Cover page'!$B$2</f>
        <v>Statistical Year Book</v>
      </c>
      <c r="C20" s="16" t="str">
        <f>'Cover page'!$B$3</f>
        <v>SYB_6_8</v>
      </c>
      <c r="D20" s="26" t="str">
        <f>'6-8'!$B$12</f>
        <v xml:space="preserve">إنتاج وتوزيع المياه وعدد التوصيلات حسب المحافظة </v>
      </c>
      <c r="E20" s="26" t="str">
        <f>'6-8'!$B$13</f>
        <v xml:space="preserve">Production and Distribution of Water and No.of Connections  by Governorate </v>
      </c>
      <c r="F20" s="25" t="str">
        <f>'Cover page'!$B$7</f>
        <v>V1</v>
      </c>
      <c r="G20" s="25" t="str">
        <f>'Cover page'!$B$6</f>
        <v>Annual</v>
      </c>
      <c r="H20" s="25" t="s">
        <v>319</v>
      </c>
      <c r="I20" s="25" t="s">
        <v>325</v>
      </c>
      <c r="J20" s="25" t="s">
        <v>293</v>
      </c>
      <c r="K20" s="3" t="s">
        <v>54</v>
      </c>
      <c r="L20" s="3" t="s">
        <v>54</v>
      </c>
      <c r="M20" s="3" t="str">
        <f>'6-8'!B37</f>
        <v>Al Buraimi</v>
      </c>
      <c r="N20" s="3" t="str">
        <f>'6-8'!K37</f>
        <v>البريمي</v>
      </c>
      <c r="O20" s="28" t="str">
        <f>IF('6-8'!D37="","",'6-8'!D37)</f>
        <v/>
      </c>
      <c r="P20" s="33" t="s">
        <v>320</v>
      </c>
      <c r="Q20" s="34" t="s">
        <v>326</v>
      </c>
      <c r="R20" s="28" t="s">
        <v>327</v>
      </c>
      <c r="S20" s="28" t="s">
        <v>328</v>
      </c>
      <c r="T20" s="29">
        <f>'6-8'!$D$17</f>
        <v>2024</v>
      </c>
      <c r="AB20" s="30" t="str">
        <f>'Cover page'!$B$4</f>
        <v>NA</v>
      </c>
      <c r="AC20" s="25" t="str">
        <f>'Cover page'!$B$5</f>
        <v>NA</v>
      </c>
    </row>
    <row r="21" spans="1:31" ht="18.5" x14ac:dyDescent="0.55000000000000004">
      <c r="A21" s="25" t="str">
        <f>'Cover page'!$B$1</f>
        <v>الكتاب الإحصائي السنوي</v>
      </c>
      <c r="B21" s="25" t="str">
        <f>'Cover page'!$B$2</f>
        <v>Statistical Year Book</v>
      </c>
      <c r="C21" s="16" t="str">
        <f>'Cover page'!$B$3</f>
        <v>SYB_6_8</v>
      </c>
      <c r="D21" s="26" t="str">
        <f>'6-8'!$B$12</f>
        <v xml:space="preserve">إنتاج وتوزيع المياه وعدد التوصيلات حسب المحافظة </v>
      </c>
      <c r="E21" s="26" t="str">
        <f>'6-8'!$B$13</f>
        <v xml:space="preserve">Production and Distribution of Water and No.of Connections  by Governorate </v>
      </c>
      <c r="F21" s="25" t="str">
        <f>'Cover page'!$B$7</f>
        <v>V1</v>
      </c>
      <c r="G21" s="25" t="str">
        <f>'Cover page'!$B$6</f>
        <v>Annual</v>
      </c>
      <c r="H21" s="25" t="s">
        <v>319</v>
      </c>
      <c r="I21" s="25" t="s">
        <v>325</v>
      </c>
      <c r="J21" s="25" t="s">
        <v>293</v>
      </c>
      <c r="K21" s="3" t="s">
        <v>54</v>
      </c>
      <c r="L21" s="3" t="s">
        <v>54</v>
      </c>
      <c r="M21" s="3" t="str">
        <f>'6-8'!B38</f>
        <v>Ad Dakhliyah</v>
      </c>
      <c r="N21" s="3" t="str">
        <f>'6-8'!K38</f>
        <v>الداخلية</v>
      </c>
      <c r="O21" s="28" t="str">
        <f>IF('6-8'!D38="","",'6-8'!D38)</f>
        <v/>
      </c>
      <c r="P21" s="33" t="s">
        <v>320</v>
      </c>
      <c r="Q21" s="34" t="s">
        <v>326</v>
      </c>
      <c r="R21" s="28" t="s">
        <v>327</v>
      </c>
      <c r="S21" s="28" t="s">
        <v>328</v>
      </c>
      <c r="T21" s="29">
        <f>'6-8'!$D$17</f>
        <v>2024</v>
      </c>
      <c r="AB21" s="30" t="str">
        <f>'Cover page'!$B$4</f>
        <v>NA</v>
      </c>
      <c r="AC21" s="25" t="str">
        <f>'Cover page'!$B$5</f>
        <v>NA</v>
      </c>
    </row>
    <row r="22" spans="1:31" ht="18" customHeight="1" x14ac:dyDescent="0.55000000000000004">
      <c r="A22" s="25" t="str">
        <f>'Cover page'!$B$1</f>
        <v>الكتاب الإحصائي السنوي</v>
      </c>
      <c r="B22" s="25" t="str">
        <f>'Cover page'!$B$2</f>
        <v>Statistical Year Book</v>
      </c>
      <c r="C22" s="16" t="str">
        <f>'Cover page'!$B$3</f>
        <v>SYB_6_8</v>
      </c>
      <c r="D22" s="26" t="str">
        <f>'6-8'!$B$12</f>
        <v xml:space="preserve">إنتاج وتوزيع المياه وعدد التوصيلات حسب المحافظة </v>
      </c>
      <c r="E22" s="26" t="str">
        <f>'6-8'!$B$13</f>
        <v xml:space="preserve">Production and Distribution of Water and No.of Connections  by Governorate </v>
      </c>
      <c r="F22" s="25" t="str">
        <f>'Cover page'!$B$7</f>
        <v>V1</v>
      </c>
      <c r="G22" s="25" t="str">
        <f>'Cover page'!$B$6</f>
        <v>Annual</v>
      </c>
      <c r="H22" s="25" t="s">
        <v>319</v>
      </c>
      <c r="I22" s="25" t="s">
        <v>325</v>
      </c>
      <c r="J22" s="25" t="s">
        <v>293</v>
      </c>
      <c r="K22" s="3" t="s">
        <v>54</v>
      </c>
      <c r="L22" s="3" t="s">
        <v>54</v>
      </c>
      <c r="M22" s="3" t="str">
        <f>'6-8'!B39</f>
        <v>Al Batinah North</v>
      </c>
      <c r="N22" s="3" t="str">
        <f>'6-8'!K39</f>
        <v>شمال الباطنة</v>
      </c>
      <c r="O22" s="28" t="str">
        <f>IF('6-8'!D39="","",'6-8'!D39)</f>
        <v/>
      </c>
      <c r="P22" s="33" t="s">
        <v>320</v>
      </c>
      <c r="Q22" s="34" t="s">
        <v>326</v>
      </c>
      <c r="R22" s="28" t="s">
        <v>327</v>
      </c>
      <c r="S22" s="28" t="s">
        <v>328</v>
      </c>
      <c r="T22" s="29">
        <f>'6-8'!$D$17</f>
        <v>2024</v>
      </c>
      <c r="AB22" s="30" t="str">
        <f>'Cover page'!$B$4</f>
        <v>NA</v>
      </c>
      <c r="AC22" s="25" t="str">
        <f>'Cover page'!$B$5</f>
        <v>NA</v>
      </c>
    </row>
    <row r="23" spans="1:31" ht="18.5" x14ac:dyDescent="0.55000000000000004">
      <c r="A23" s="25" t="str">
        <f>'Cover page'!$B$1</f>
        <v>الكتاب الإحصائي السنوي</v>
      </c>
      <c r="B23" s="25" t="str">
        <f>'Cover page'!$B$2</f>
        <v>Statistical Year Book</v>
      </c>
      <c r="C23" s="16" t="str">
        <f>'Cover page'!$B$3</f>
        <v>SYB_6_8</v>
      </c>
      <c r="D23" s="26" t="str">
        <f>'6-8'!$B$12</f>
        <v xml:space="preserve">إنتاج وتوزيع المياه وعدد التوصيلات حسب المحافظة </v>
      </c>
      <c r="E23" s="26" t="str">
        <f>'6-8'!$B$13</f>
        <v xml:space="preserve">Production and Distribution of Water and No.of Connections  by Governorate </v>
      </c>
      <c r="F23" s="25" t="str">
        <f>'Cover page'!$B$7</f>
        <v>V1</v>
      </c>
      <c r="G23" s="25" t="str">
        <f>'Cover page'!$B$6</f>
        <v>Annual</v>
      </c>
      <c r="H23" s="25" t="s">
        <v>319</v>
      </c>
      <c r="I23" s="25" t="s">
        <v>325</v>
      </c>
      <c r="J23" s="25" t="s">
        <v>293</v>
      </c>
      <c r="K23" s="3" t="s">
        <v>54</v>
      </c>
      <c r="L23" s="3" t="s">
        <v>54</v>
      </c>
      <c r="M23" s="3" t="str">
        <f>'6-8'!B40</f>
        <v>Al Batinah South</v>
      </c>
      <c r="N23" s="3" t="str">
        <f>'6-8'!K40</f>
        <v>جنوب الباطنة</v>
      </c>
      <c r="O23" s="28" t="str">
        <f>IF('6-8'!D40="","",'6-8'!D40)</f>
        <v/>
      </c>
      <c r="P23" s="33" t="s">
        <v>320</v>
      </c>
      <c r="Q23" s="34" t="s">
        <v>326</v>
      </c>
      <c r="R23" s="28" t="s">
        <v>327</v>
      </c>
      <c r="S23" s="28" t="s">
        <v>328</v>
      </c>
      <c r="T23" s="29">
        <f>'6-8'!$D$17</f>
        <v>2024</v>
      </c>
      <c r="AB23" s="30" t="str">
        <f>'Cover page'!$B$4</f>
        <v>NA</v>
      </c>
      <c r="AC23" s="25" t="str">
        <f>'Cover page'!$B$5</f>
        <v>NA</v>
      </c>
    </row>
    <row r="24" spans="1:31" ht="18.5" x14ac:dyDescent="0.55000000000000004">
      <c r="A24" s="25" t="str">
        <f>'Cover page'!$B$1</f>
        <v>الكتاب الإحصائي السنوي</v>
      </c>
      <c r="B24" s="25" t="str">
        <f>'Cover page'!$B$2</f>
        <v>Statistical Year Book</v>
      </c>
      <c r="C24" s="16" t="str">
        <f>'Cover page'!$B$3</f>
        <v>SYB_6_8</v>
      </c>
      <c r="D24" s="26" t="str">
        <f>'6-8'!$B$12</f>
        <v xml:space="preserve">إنتاج وتوزيع المياه وعدد التوصيلات حسب المحافظة </v>
      </c>
      <c r="E24" s="26" t="str">
        <f>'6-8'!$B$13</f>
        <v xml:space="preserve">Production and Distribution of Water and No.of Connections  by Governorate </v>
      </c>
      <c r="F24" s="25" t="str">
        <f>'Cover page'!$B$7</f>
        <v>V1</v>
      </c>
      <c r="G24" s="25" t="str">
        <f>'Cover page'!$B$6</f>
        <v>Annual</v>
      </c>
      <c r="H24" s="25" t="s">
        <v>319</v>
      </c>
      <c r="I24" s="25" t="s">
        <v>325</v>
      </c>
      <c r="J24" s="25" t="s">
        <v>293</v>
      </c>
      <c r="K24" s="3" t="s">
        <v>54</v>
      </c>
      <c r="L24" s="3" t="s">
        <v>54</v>
      </c>
      <c r="M24" s="3" t="str">
        <f>'6-8'!B41</f>
        <v xml:space="preserve">Ash Sharqiyah South </v>
      </c>
      <c r="N24" s="3" t="str">
        <f>'6-8'!K41</f>
        <v>جنوب الشرقية</v>
      </c>
      <c r="O24" s="28" t="str">
        <f>IF('6-8'!D41="","",'6-8'!D41)</f>
        <v/>
      </c>
      <c r="P24" s="33" t="s">
        <v>320</v>
      </c>
      <c r="Q24" s="34" t="s">
        <v>326</v>
      </c>
      <c r="R24" s="28" t="s">
        <v>327</v>
      </c>
      <c r="S24" s="28" t="s">
        <v>328</v>
      </c>
      <c r="T24" s="29">
        <f>'6-8'!$D$17</f>
        <v>2024</v>
      </c>
      <c r="AB24" s="30" t="str">
        <f>'Cover page'!$B$4</f>
        <v>NA</v>
      </c>
      <c r="AC24" s="25" t="str">
        <f>'Cover page'!$B$5</f>
        <v>NA</v>
      </c>
    </row>
    <row r="25" spans="1:31" ht="18.5" x14ac:dyDescent="0.55000000000000004">
      <c r="A25" s="25" t="str">
        <f>'Cover page'!$B$1</f>
        <v>الكتاب الإحصائي السنوي</v>
      </c>
      <c r="B25" s="25" t="str">
        <f>'Cover page'!$B$2</f>
        <v>Statistical Year Book</v>
      </c>
      <c r="C25" s="16" t="str">
        <f>'Cover page'!$B$3</f>
        <v>SYB_6_8</v>
      </c>
      <c r="D25" s="26" t="str">
        <f>'6-8'!$B$12</f>
        <v xml:space="preserve">إنتاج وتوزيع المياه وعدد التوصيلات حسب المحافظة </v>
      </c>
      <c r="E25" s="26" t="str">
        <f>'6-8'!$B$13</f>
        <v xml:space="preserve">Production and Distribution of Water and No.of Connections  by Governorate </v>
      </c>
      <c r="F25" s="25" t="str">
        <f>'Cover page'!$B$7</f>
        <v>V1</v>
      </c>
      <c r="G25" s="25" t="str">
        <f>'Cover page'!$B$6</f>
        <v>Annual</v>
      </c>
      <c r="H25" s="25" t="s">
        <v>319</v>
      </c>
      <c r="I25" s="25" t="s">
        <v>325</v>
      </c>
      <c r="J25" s="25" t="s">
        <v>293</v>
      </c>
      <c r="K25" s="3" t="s">
        <v>54</v>
      </c>
      <c r="L25" s="3" t="s">
        <v>54</v>
      </c>
      <c r="M25" s="3" t="str">
        <f>'6-8'!B42</f>
        <v>Ash Sharqiyah North</v>
      </c>
      <c r="N25" s="3" t="str">
        <f>'6-8'!K42</f>
        <v>شمال الشرقية</v>
      </c>
      <c r="O25" s="28" t="str">
        <f>IF('6-8'!D42="","",'6-8'!D42)</f>
        <v/>
      </c>
      <c r="P25" s="33" t="s">
        <v>320</v>
      </c>
      <c r="Q25" s="34" t="s">
        <v>326</v>
      </c>
      <c r="R25" s="28" t="s">
        <v>327</v>
      </c>
      <c r="S25" s="28" t="s">
        <v>328</v>
      </c>
      <c r="T25" s="29">
        <f>'6-8'!$D$17</f>
        <v>2024</v>
      </c>
      <c r="AB25" s="30" t="str">
        <f>'Cover page'!$B$4</f>
        <v>NA</v>
      </c>
      <c r="AC25" s="25" t="str">
        <f>'Cover page'!$B$5</f>
        <v>NA</v>
      </c>
    </row>
    <row r="26" spans="1:31" ht="18.5" x14ac:dyDescent="0.55000000000000004">
      <c r="A26" s="25" t="str">
        <f>'Cover page'!$B$1</f>
        <v>الكتاب الإحصائي السنوي</v>
      </c>
      <c r="B26" s="25" t="str">
        <f>'Cover page'!$B$2</f>
        <v>Statistical Year Book</v>
      </c>
      <c r="C26" s="16" t="str">
        <f>'Cover page'!$B$3</f>
        <v>SYB_6_8</v>
      </c>
      <c r="D26" s="26" t="str">
        <f>'6-8'!$B$12</f>
        <v xml:space="preserve">إنتاج وتوزيع المياه وعدد التوصيلات حسب المحافظة </v>
      </c>
      <c r="E26" s="26" t="str">
        <f>'6-8'!$B$13</f>
        <v xml:space="preserve">Production and Distribution of Water and No.of Connections  by Governorate </v>
      </c>
      <c r="F26" s="25" t="str">
        <f>'Cover page'!$B$7</f>
        <v>V1</v>
      </c>
      <c r="G26" s="25" t="str">
        <f>'Cover page'!$B$6</f>
        <v>Annual</v>
      </c>
      <c r="H26" s="25" t="s">
        <v>319</v>
      </c>
      <c r="I26" s="25" t="s">
        <v>325</v>
      </c>
      <c r="J26" s="25" t="s">
        <v>293</v>
      </c>
      <c r="K26" s="3" t="s">
        <v>54</v>
      </c>
      <c r="L26" s="3" t="s">
        <v>54</v>
      </c>
      <c r="M26" s="3" t="str">
        <f>'6-8'!B43</f>
        <v>Adh Dhahirah</v>
      </c>
      <c r="N26" s="3" t="str">
        <f>'6-8'!K43</f>
        <v>الظاهرة</v>
      </c>
      <c r="O26" s="28" t="str">
        <f>IF('6-8'!D43="","",'6-8'!D43)</f>
        <v/>
      </c>
      <c r="P26" s="33" t="s">
        <v>320</v>
      </c>
      <c r="Q26" s="34" t="s">
        <v>326</v>
      </c>
      <c r="R26" s="28" t="s">
        <v>327</v>
      </c>
      <c r="S26" s="28" t="s">
        <v>328</v>
      </c>
      <c r="T26" s="29">
        <f>'6-8'!$D$17</f>
        <v>2024</v>
      </c>
      <c r="AB26" s="30" t="str">
        <f>'Cover page'!$B$4</f>
        <v>NA</v>
      </c>
      <c r="AC26" s="25" t="str">
        <f>'Cover page'!$B$5</f>
        <v>NA</v>
      </c>
    </row>
    <row r="27" spans="1:31" ht="18.5" x14ac:dyDescent="0.55000000000000004">
      <c r="A27" s="25" t="str">
        <f>'Cover page'!$B$1</f>
        <v>الكتاب الإحصائي السنوي</v>
      </c>
      <c r="B27" s="25" t="str">
        <f>'Cover page'!$B$2</f>
        <v>Statistical Year Book</v>
      </c>
      <c r="C27" s="16" t="str">
        <f>'Cover page'!$B$3</f>
        <v>SYB_6_8</v>
      </c>
      <c r="D27" s="26" t="str">
        <f>'6-8'!$B$12</f>
        <v xml:space="preserve">إنتاج وتوزيع المياه وعدد التوصيلات حسب المحافظة </v>
      </c>
      <c r="E27" s="26" t="str">
        <f>'6-8'!$B$13</f>
        <v xml:space="preserve">Production and Distribution of Water and No.of Connections  by Governorate </v>
      </c>
      <c r="F27" s="25" t="str">
        <f>'Cover page'!$B$7</f>
        <v>V1</v>
      </c>
      <c r="G27" s="25" t="str">
        <f>'Cover page'!$B$6</f>
        <v>Annual</v>
      </c>
      <c r="H27" s="25" t="s">
        <v>319</v>
      </c>
      <c r="I27" s="25" t="s">
        <v>325</v>
      </c>
      <c r="J27" s="25" t="s">
        <v>293</v>
      </c>
      <c r="K27" s="3" t="s">
        <v>54</v>
      </c>
      <c r="L27" s="3" t="s">
        <v>54</v>
      </c>
      <c r="M27" s="3" t="str">
        <f>'6-8'!B44</f>
        <v>Al Wusta</v>
      </c>
      <c r="N27" s="3" t="str">
        <f>'6-8'!K44</f>
        <v>الوسطى</v>
      </c>
      <c r="O27" s="28" t="str">
        <f>IF('6-8'!D44="","",'6-8'!D44)</f>
        <v/>
      </c>
      <c r="P27" s="33" t="s">
        <v>320</v>
      </c>
      <c r="Q27" s="34" t="s">
        <v>326</v>
      </c>
      <c r="R27" s="28" t="s">
        <v>327</v>
      </c>
      <c r="S27" s="28" t="s">
        <v>328</v>
      </c>
      <c r="T27" s="29">
        <f>'6-8'!$D$17</f>
        <v>2024</v>
      </c>
      <c r="AB27" s="30" t="str">
        <f>'Cover page'!$B$4</f>
        <v>NA</v>
      </c>
      <c r="AC27" s="25" t="str">
        <f>'Cover page'!$B$5</f>
        <v>NA</v>
      </c>
    </row>
    <row r="28" spans="1:31" ht="18.5" x14ac:dyDescent="0.55000000000000004">
      <c r="A28" s="25" t="str">
        <f>'Cover page'!$B$1</f>
        <v>الكتاب الإحصائي السنوي</v>
      </c>
      <c r="B28" s="25" t="str">
        <f>'Cover page'!$B$2</f>
        <v>Statistical Year Book</v>
      </c>
      <c r="C28" s="16" t="str">
        <f>'Cover page'!$B$3</f>
        <v>SYB_6_8</v>
      </c>
      <c r="D28" s="26" t="str">
        <f>'6-8'!$B$12</f>
        <v xml:space="preserve">إنتاج وتوزيع المياه وعدد التوصيلات حسب المحافظة </v>
      </c>
      <c r="E28" s="26" t="str">
        <f>'6-8'!$B$13</f>
        <v xml:space="preserve">Production and Distribution of Water and No.of Connections  by Governorate </v>
      </c>
      <c r="F28" s="25" t="str">
        <f>'Cover page'!$B$7</f>
        <v>V1</v>
      </c>
      <c r="G28" s="25" t="str">
        <f>'Cover page'!$B$6</f>
        <v>Annual</v>
      </c>
      <c r="H28" s="25" t="s">
        <v>320</v>
      </c>
      <c r="I28" s="25" t="s">
        <v>291</v>
      </c>
      <c r="J28" s="25" t="s">
        <v>292</v>
      </c>
      <c r="K28" s="7" t="str">
        <f>'6-8'!B19</f>
        <v>Muscat</v>
      </c>
      <c r="L28" s="3" t="str">
        <f>'6-8'!K19</f>
        <v>مسقط</v>
      </c>
      <c r="M28" s="3" t="s">
        <v>54</v>
      </c>
      <c r="N28" s="3" t="s">
        <v>54</v>
      </c>
      <c r="O28" s="27" t="str">
        <f>IF('6-8'!E19="","",'6-8'!E19)</f>
        <v/>
      </c>
      <c r="P28" s="33" t="s">
        <v>320</v>
      </c>
      <c r="Q28" s="34" t="s">
        <v>326</v>
      </c>
      <c r="R28" s="28" t="s">
        <v>327</v>
      </c>
      <c r="S28" s="28" t="s">
        <v>328</v>
      </c>
      <c r="T28" s="29">
        <f>'6-8'!$D$17</f>
        <v>2024</v>
      </c>
      <c r="AB28" s="30" t="str">
        <f>'Cover page'!$B$4</f>
        <v>NA</v>
      </c>
      <c r="AC28" s="25" t="str">
        <f>'Cover page'!$B$5</f>
        <v>NA</v>
      </c>
    </row>
    <row r="29" spans="1:31" ht="18.5" x14ac:dyDescent="0.55000000000000004">
      <c r="A29" s="25" t="str">
        <f>'Cover page'!$B$1</f>
        <v>الكتاب الإحصائي السنوي</v>
      </c>
      <c r="B29" s="25" t="str">
        <f>'Cover page'!$B$2</f>
        <v>Statistical Year Book</v>
      </c>
      <c r="C29" s="16" t="str">
        <f>'Cover page'!$B$3</f>
        <v>SYB_6_8</v>
      </c>
      <c r="D29" s="26" t="str">
        <f>'6-8'!$B$12</f>
        <v xml:space="preserve">إنتاج وتوزيع المياه وعدد التوصيلات حسب المحافظة </v>
      </c>
      <c r="E29" s="26" t="str">
        <f>'6-8'!$B$13</f>
        <v xml:space="preserve">Production and Distribution of Water and No.of Connections  by Governorate </v>
      </c>
      <c r="F29" s="25" t="str">
        <f>'Cover page'!$B$7</f>
        <v>V1</v>
      </c>
      <c r="G29" s="25" t="str">
        <f>'Cover page'!$B$6</f>
        <v>Annual</v>
      </c>
      <c r="H29" s="25" t="s">
        <v>320</v>
      </c>
      <c r="I29" s="25" t="s">
        <v>291</v>
      </c>
      <c r="J29" s="25" t="s">
        <v>292</v>
      </c>
      <c r="K29" s="7" t="str">
        <f>'6-8'!B20</f>
        <v>Dhofar</v>
      </c>
      <c r="L29" s="3" t="str">
        <f>'6-8'!K20</f>
        <v>ظفار</v>
      </c>
      <c r="M29" s="3" t="s">
        <v>54</v>
      </c>
      <c r="N29" s="3" t="s">
        <v>54</v>
      </c>
      <c r="O29" s="27" t="str">
        <f>IF('6-8'!E20="","",'6-8'!E20)</f>
        <v/>
      </c>
      <c r="P29" s="33" t="s">
        <v>320</v>
      </c>
      <c r="Q29" s="34" t="s">
        <v>326</v>
      </c>
      <c r="R29" s="28" t="s">
        <v>327</v>
      </c>
      <c r="S29" s="28" t="s">
        <v>328</v>
      </c>
      <c r="T29" s="29">
        <f>'6-8'!$D$17</f>
        <v>2024</v>
      </c>
      <c r="U29" s="25"/>
      <c r="V29" s="25"/>
      <c r="W29" s="25"/>
      <c r="X29" s="25"/>
      <c r="Y29" s="25"/>
      <c r="Z29" s="25"/>
      <c r="AA29" s="25"/>
      <c r="AB29" s="30" t="str">
        <f>'Cover page'!$B$4</f>
        <v>NA</v>
      </c>
      <c r="AC29" s="25" t="str">
        <f>'Cover page'!$B$5</f>
        <v>NA</v>
      </c>
      <c r="AD29" s="25"/>
      <c r="AE29" s="25"/>
    </row>
    <row r="30" spans="1:31" s="25" customFormat="1" ht="18.5" x14ac:dyDescent="0.55000000000000004">
      <c r="A30" s="25" t="str">
        <f>'Cover page'!$B$1</f>
        <v>الكتاب الإحصائي السنوي</v>
      </c>
      <c r="B30" s="25" t="str">
        <f>'Cover page'!$B$2</f>
        <v>Statistical Year Book</v>
      </c>
      <c r="C30" s="16" t="str">
        <f>'Cover page'!$B$3</f>
        <v>SYB_6_8</v>
      </c>
      <c r="D30" s="26" t="str">
        <f>'6-8'!$B$12</f>
        <v xml:space="preserve">إنتاج وتوزيع المياه وعدد التوصيلات حسب المحافظة </v>
      </c>
      <c r="E30" s="26" t="str">
        <f>'6-8'!$B$13</f>
        <v xml:space="preserve">Production and Distribution of Water and No.of Connections  by Governorate </v>
      </c>
      <c r="F30" s="25" t="str">
        <f>'Cover page'!$B$7</f>
        <v>V1</v>
      </c>
      <c r="G30" s="25" t="str">
        <f>'Cover page'!$B$6</f>
        <v>Annual</v>
      </c>
      <c r="H30" s="25" t="s">
        <v>320</v>
      </c>
      <c r="I30" s="25" t="s">
        <v>291</v>
      </c>
      <c r="J30" s="25" t="s">
        <v>292</v>
      </c>
      <c r="K30" s="7" t="str">
        <f>'6-8'!B21</f>
        <v>Musandam</v>
      </c>
      <c r="L30" s="3" t="str">
        <f>'6-8'!K21</f>
        <v>مسندم</v>
      </c>
      <c r="M30" s="3" t="s">
        <v>54</v>
      </c>
      <c r="N30" s="3" t="s">
        <v>54</v>
      </c>
      <c r="O30" s="27" t="str">
        <f>IF('6-8'!E21="","",'6-8'!E21)</f>
        <v/>
      </c>
      <c r="P30" s="33" t="s">
        <v>320</v>
      </c>
      <c r="Q30" s="34" t="s">
        <v>326</v>
      </c>
      <c r="R30" s="28" t="s">
        <v>327</v>
      </c>
      <c r="S30" s="28" t="s">
        <v>328</v>
      </c>
      <c r="T30" s="29">
        <f>'6-8'!$D$17</f>
        <v>2024</v>
      </c>
      <c r="AB30" s="30" t="str">
        <f>'Cover page'!$B$4</f>
        <v>NA</v>
      </c>
      <c r="AC30" s="25" t="str">
        <f>'Cover page'!$B$5</f>
        <v>NA</v>
      </c>
    </row>
    <row r="31" spans="1:31" ht="18.5" x14ac:dyDescent="0.55000000000000004">
      <c r="A31" s="25" t="str">
        <f>'Cover page'!$B$1</f>
        <v>الكتاب الإحصائي السنوي</v>
      </c>
      <c r="B31" s="25" t="str">
        <f>'Cover page'!$B$2</f>
        <v>Statistical Year Book</v>
      </c>
      <c r="C31" s="16" t="str">
        <f>'Cover page'!$B$3</f>
        <v>SYB_6_8</v>
      </c>
      <c r="D31" s="26" t="str">
        <f>'6-8'!$B$12</f>
        <v xml:space="preserve">إنتاج وتوزيع المياه وعدد التوصيلات حسب المحافظة </v>
      </c>
      <c r="E31" s="26" t="str">
        <f>'6-8'!$B$13</f>
        <v xml:space="preserve">Production and Distribution of Water and No.of Connections  by Governorate </v>
      </c>
      <c r="F31" s="25" t="str">
        <f>'Cover page'!$B$7</f>
        <v>V1</v>
      </c>
      <c r="G31" s="25" t="str">
        <f>'Cover page'!$B$6</f>
        <v>Annual</v>
      </c>
      <c r="H31" s="25" t="s">
        <v>320</v>
      </c>
      <c r="I31" s="25" t="s">
        <v>291</v>
      </c>
      <c r="J31" s="25" t="s">
        <v>292</v>
      </c>
      <c r="K31" s="7" t="str">
        <f>'6-8'!B22</f>
        <v>Al Buraimi</v>
      </c>
      <c r="L31" s="7" t="str">
        <f>'6-8'!K22</f>
        <v>البريمي</v>
      </c>
      <c r="M31" s="3" t="s">
        <v>54</v>
      </c>
      <c r="N31" s="3" t="s">
        <v>54</v>
      </c>
      <c r="O31" s="27" t="str">
        <f>IF('6-8'!E22="","",'6-8'!E22)</f>
        <v/>
      </c>
      <c r="P31" s="33" t="s">
        <v>320</v>
      </c>
      <c r="Q31" s="34" t="s">
        <v>326</v>
      </c>
      <c r="R31" s="28" t="s">
        <v>327</v>
      </c>
      <c r="S31" s="28" t="s">
        <v>328</v>
      </c>
      <c r="T31" s="29">
        <f>'6-8'!$D$17</f>
        <v>2024</v>
      </c>
      <c r="AB31" s="30" t="str">
        <f>'Cover page'!$B$4</f>
        <v>NA</v>
      </c>
      <c r="AC31" s="25" t="str">
        <f>'Cover page'!$B$5</f>
        <v>NA</v>
      </c>
    </row>
    <row r="32" spans="1:31" ht="18.5" x14ac:dyDescent="0.55000000000000004">
      <c r="A32" s="25" t="str">
        <f>'Cover page'!$B$1</f>
        <v>الكتاب الإحصائي السنوي</v>
      </c>
      <c r="B32" s="25" t="str">
        <f>'Cover page'!$B$2</f>
        <v>Statistical Year Book</v>
      </c>
      <c r="C32" s="16" t="str">
        <f>'Cover page'!$B$3</f>
        <v>SYB_6_8</v>
      </c>
      <c r="D32" s="26" t="str">
        <f>'6-8'!$B$12</f>
        <v xml:space="preserve">إنتاج وتوزيع المياه وعدد التوصيلات حسب المحافظة </v>
      </c>
      <c r="E32" s="26" t="str">
        <f>'6-8'!$B$13</f>
        <v xml:space="preserve">Production and Distribution of Water and No.of Connections  by Governorate </v>
      </c>
      <c r="F32" s="25" t="str">
        <f>'Cover page'!$B$7</f>
        <v>V1</v>
      </c>
      <c r="G32" s="25" t="str">
        <f>'Cover page'!$B$6</f>
        <v>Annual</v>
      </c>
      <c r="H32" s="25" t="s">
        <v>320</v>
      </c>
      <c r="I32" s="25" t="s">
        <v>291</v>
      </c>
      <c r="J32" s="25" t="s">
        <v>292</v>
      </c>
      <c r="K32" s="7" t="str">
        <f>'6-8'!B23</f>
        <v>Ad Dakhliyah</v>
      </c>
      <c r="L32" s="7" t="str">
        <f>'6-8'!K23</f>
        <v>الداخلية</v>
      </c>
      <c r="M32" s="3" t="s">
        <v>54</v>
      </c>
      <c r="N32" s="3" t="s">
        <v>54</v>
      </c>
      <c r="O32" s="27" t="str">
        <f>IF('6-8'!E23="","",'6-8'!E23)</f>
        <v/>
      </c>
      <c r="P32" s="33" t="s">
        <v>320</v>
      </c>
      <c r="Q32" s="34" t="s">
        <v>326</v>
      </c>
      <c r="R32" s="28" t="s">
        <v>327</v>
      </c>
      <c r="S32" s="28" t="s">
        <v>328</v>
      </c>
      <c r="T32" s="29">
        <f>'6-8'!$D$17</f>
        <v>2024</v>
      </c>
      <c r="AB32" s="30" t="str">
        <f>'Cover page'!$B$4</f>
        <v>NA</v>
      </c>
      <c r="AC32" s="25" t="str">
        <f>'Cover page'!$B$5</f>
        <v>NA</v>
      </c>
    </row>
    <row r="33" spans="1:31" ht="18.5" x14ac:dyDescent="0.55000000000000004">
      <c r="A33" s="25" t="str">
        <f>'Cover page'!$B$1</f>
        <v>الكتاب الإحصائي السنوي</v>
      </c>
      <c r="B33" s="25" t="str">
        <f>'Cover page'!$B$2</f>
        <v>Statistical Year Book</v>
      </c>
      <c r="C33" s="16" t="str">
        <f>'Cover page'!$B$3</f>
        <v>SYB_6_8</v>
      </c>
      <c r="D33" s="26" t="str">
        <f>'6-8'!$B$12</f>
        <v xml:space="preserve">إنتاج وتوزيع المياه وعدد التوصيلات حسب المحافظة </v>
      </c>
      <c r="E33" s="26" t="str">
        <f>'6-8'!$B$13</f>
        <v xml:space="preserve">Production and Distribution of Water and No.of Connections  by Governorate </v>
      </c>
      <c r="F33" s="25" t="str">
        <f>'Cover page'!$B$7</f>
        <v>V1</v>
      </c>
      <c r="G33" s="25" t="str">
        <f>'Cover page'!$B$6</f>
        <v>Annual</v>
      </c>
      <c r="H33" s="25" t="s">
        <v>320</v>
      </c>
      <c r="I33" s="25" t="s">
        <v>291</v>
      </c>
      <c r="J33" s="25" t="s">
        <v>292</v>
      </c>
      <c r="K33" s="7" t="str">
        <f>'6-8'!B24</f>
        <v>Al Batinah North</v>
      </c>
      <c r="L33" s="7" t="str">
        <f>'6-8'!K24</f>
        <v>شمال الباطنة</v>
      </c>
      <c r="M33" s="3" t="s">
        <v>54</v>
      </c>
      <c r="N33" s="3" t="s">
        <v>54</v>
      </c>
      <c r="O33" s="27" t="str">
        <f>IF('6-8'!E24="","",'6-8'!E24)</f>
        <v/>
      </c>
      <c r="P33" s="33" t="s">
        <v>320</v>
      </c>
      <c r="Q33" s="34" t="s">
        <v>326</v>
      </c>
      <c r="R33" s="28" t="s">
        <v>327</v>
      </c>
      <c r="S33" s="28" t="s">
        <v>328</v>
      </c>
      <c r="T33" s="29">
        <f>'6-8'!$D$17</f>
        <v>2024</v>
      </c>
      <c r="AB33" s="30" t="str">
        <f>'Cover page'!$B$4</f>
        <v>NA</v>
      </c>
      <c r="AC33" s="25" t="str">
        <f>'Cover page'!$B$5</f>
        <v>NA</v>
      </c>
    </row>
    <row r="34" spans="1:31" ht="18.5" x14ac:dyDescent="0.55000000000000004">
      <c r="A34" s="25" t="str">
        <f>'Cover page'!$B$1</f>
        <v>الكتاب الإحصائي السنوي</v>
      </c>
      <c r="B34" s="25" t="str">
        <f>'Cover page'!$B$2</f>
        <v>Statistical Year Book</v>
      </c>
      <c r="C34" s="16" t="str">
        <f>'Cover page'!$B$3</f>
        <v>SYB_6_8</v>
      </c>
      <c r="D34" s="26" t="str">
        <f>'6-8'!$B$12</f>
        <v xml:space="preserve">إنتاج وتوزيع المياه وعدد التوصيلات حسب المحافظة </v>
      </c>
      <c r="E34" s="26" t="str">
        <f>'6-8'!$B$13</f>
        <v xml:space="preserve">Production and Distribution of Water and No.of Connections  by Governorate </v>
      </c>
      <c r="F34" s="25" t="str">
        <f>'Cover page'!$B$7</f>
        <v>V1</v>
      </c>
      <c r="G34" s="25" t="str">
        <f>'Cover page'!$B$6</f>
        <v>Annual</v>
      </c>
      <c r="H34" s="25" t="s">
        <v>320</v>
      </c>
      <c r="I34" s="25" t="s">
        <v>291</v>
      </c>
      <c r="J34" s="25" t="s">
        <v>292</v>
      </c>
      <c r="K34" s="7" t="str">
        <f>'6-8'!B25</f>
        <v>Al Batinah South</v>
      </c>
      <c r="L34" s="7" t="str">
        <f>'6-8'!K25</f>
        <v>جنوب الباطنة</v>
      </c>
      <c r="M34" s="3" t="s">
        <v>54</v>
      </c>
      <c r="N34" s="3" t="s">
        <v>54</v>
      </c>
      <c r="O34" s="27" t="str">
        <f>IF('6-8'!E25="","",'6-8'!E25)</f>
        <v/>
      </c>
      <c r="P34" s="33" t="s">
        <v>320</v>
      </c>
      <c r="Q34" s="34" t="s">
        <v>326</v>
      </c>
      <c r="R34" s="28" t="s">
        <v>327</v>
      </c>
      <c r="S34" s="28" t="s">
        <v>328</v>
      </c>
      <c r="T34" s="29">
        <f>'6-8'!$D$17</f>
        <v>2024</v>
      </c>
      <c r="AB34" s="30" t="str">
        <f>'Cover page'!$B$4</f>
        <v>NA</v>
      </c>
      <c r="AC34" s="25" t="str">
        <f>'Cover page'!$B$5</f>
        <v>NA</v>
      </c>
    </row>
    <row r="35" spans="1:31" ht="18" customHeight="1" x14ac:dyDescent="0.55000000000000004">
      <c r="A35" s="25" t="str">
        <f>'Cover page'!$B$1</f>
        <v>الكتاب الإحصائي السنوي</v>
      </c>
      <c r="B35" s="25" t="str">
        <f>'Cover page'!$B$2</f>
        <v>Statistical Year Book</v>
      </c>
      <c r="C35" s="16" t="str">
        <f>'Cover page'!$B$3</f>
        <v>SYB_6_8</v>
      </c>
      <c r="D35" s="26" t="str">
        <f>'6-8'!$B$12</f>
        <v xml:space="preserve">إنتاج وتوزيع المياه وعدد التوصيلات حسب المحافظة </v>
      </c>
      <c r="E35" s="26" t="str">
        <f>'6-8'!$B$13</f>
        <v xml:space="preserve">Production and Distribution of Water and No.of Connections  by Governorate </v>
      </c>
      <c r="F35" s="25" t="str">
        <f>'Cover page'!$B$7</f>
        <v>V1</v>
      </c>
      <c r="G35" s="25" t="str">
        <f>'Cover page'!$B$6</f>
        <v>Annual</v>
      </c>
      <c r="H35" s="25" t="s">
        <v>320</v>
      </c>
      <c r="I35" s="25" t="s">
        <v>291</v>
      </c>
      <c r="J35" s="25" t="s">
        <v>292</v>
      </c>
      <c r="K35" s="7" t="str">
        <f>'6-8'!B26</f>
        <v xml:space="preserve">Ash Sharqiyah South </v>
      </c>
      <c r="L35" s="7" t="str">
        <f>'6-8'!K26</f>
        <v>جنوب الشرقية</v>
      </c>
      <c r="M35" s="3" t="s">
        <v>54</v>
      </c>
      <c r="N35" s="3" t="s">
        <v>54</v>
      </c>
      <c r="O35" s="27" t="str">
        <f>IF('6-8'!E26="","",'6-8'!E26)</f>
        <v/>
      </c>
      <c r="P35" s="33" t="s">
        <v>320</v>
      </c>
      <c r="Q35" s="34" t="s">
        <v>326</v>
      </c>
      <c r="R35" s="28" t="s">
        <v>327</v>
      </c>
      <c r="S35" s="28" t="s">
        <v>328</v>
      </c>
      <c r="T35" s="29">
        <f>'6-8'!$D$17</f>
        <v>2024</v>
      </c>
      <c r="AB35" s="30" t="str">
        <f>'Cover page'!$B$4</f>
        <v>NA</v>
      </c>
      <c r="AC35" s="25" t="str">
        <f>'Cover page'!$B$5</f>
        <v>NA</v>
      </c>
    </row>
    <row r="36" spans="1:31" ht="18.5" x14ac:dyDescent="0.55000000000000004">
      <c r="A36" s="25" t="str">
        <f>'Cover page'!$B$1</f>
        <v>الكتاب الإحصائي السنوي</v>
      </c>
      <c r="B36" s="25" t="str">
        <f>'Cover page'!$B$2</f>
        <v>Statistical Year Book</v>
      </c>
      <c r="C36" s="16" t="str">
        <f>'Cover page'!$B$3</f>
        <v>SYB_6_8</v>
      </c>
      <c r="D36" s="26" t="str">
        <f>'6-8'!$B$12</f>
        <v xml:space="preserve">إنتاج وتوزيع المياه وعدد التوصيلات حسب المحافظة </v>
      </c>
      <c r="E36" s="26" t="str">
        <f>'6-8'!$B$13</f>
        <v xml:space="preserve">Production and Distribution of Water and No.of Connections  by Governorate </v>
      </c>
      <c r="F36" s="25" t="str">
        <f>'Cover page'!$B$7</f>
        <v>V1</v>
      </c>
      <c r="G36" s="25" t="str">
        <f>'Cover page'!$B$6</f>
        <v>Annual</v>
      </c>
      <c r="H36" s="25" t="s">
        <v>320</v>
      </c>
      <c r="I36" s="25" t="s">
        <v>291</v>
      </c>
      <c r="J36" s="25" t="s">
        <v>292</v>
      </c>
      <c r="K36" s="7" t="str">
        <f>'6-8'!B27</f>
        <v>Ash Sharqiyah North</v>
      </c>
      <c r="L36" s="7" t="str">
        <f>'6-8'!K27</f>
        <v>شمال الشرقية</v>
      </c>
      <c r="M36" s="3" t="s">
        <v>54</v>
      </c>
      <c r="N36" s="3" t="s">
        <v>54</v>
      </c>
      <c r="O36" s="27" t="str">
        <f>IF('6-8'!E27="","",'6-8'!E27)</f>
        <v/>
      </c>
      <c r="P36" s="33" t="s">
        <v>320</v>
      </c>
      <c r="Q36" s="34" t="s">
        <v>326</v>
      </c>
      <c r="R36" s="28" t="s">
        <v>327</v>
      </c>
      <c r="S36" s="28" t="s">
        <v>328</v>
      </c>
      <c r="T36" s="29">
        <f>'6-8'!$D$17</f>
        <v>2024</v>
      </c>
      <c r="AB36" s="30" t="str">
        <f>'Cover page'!$B$4</f>
        <v>NA</v>
      </c>
      <c r="AC36" s="25" t="str">
        <f>'Cover page'!$B$5</f>
        <v>NA</v>
      </c>
    </row>
    <row r="37" spans="1:31" ht="18.5" x14ac:dyDescent="0.55000000000000004">
      <c r="A37" s="25" t="str">
        <f>'Cover page'!$B$1</f>
        <v>الكتاب الإحصائي السنوي</v>
      </c>
      <c r="B37" s="25" t="str">
        <f>'Cover page'!$B$2</f>
        <v>Statistical Year Book</v>
      </c>
      <c r="C37" s="16" t="str">
        <f>'Cover page'!$B$3</f>
        <v>SYB_6_8</v>
      </c>
      <c r="D37" s="26" t="str">
        <f>'6-8'!$B$12</f>
        <v xml:space="preserve">إنتاج وتوزيع المياه وعدد التوصيلات حسب المحافظة </v>
      </c>
      <c r="E37" s="26" t="str">
        <f>'6-8'!$B$13</f>
        <v xml:space="preserve">Production and Distribution of Water and No.of Connections  by Governorate </v>
      </c>
      <c r="F37" s="25" t="str">
        <f>'Cover page'!$B$7</f>
        <v>V1</v>
      </c>
      <c r="G37" s="25" t="str">
        <f>'Cover page'!$B$6</f>
        <v>Annual</v>
      </c>
      <c r="H37" s="25" t="s">
        <v>320</v>
      </c>
      <c r="I37" s="25" t="s">
        <v>291</v>
      </c>
      <c r="J37" s="25" t="s">
        <v>292</v>
      </c>
      <c r="K37" s="8" t="str">
        <f>'6-8'!B28</f>
        <v>Adh Dhahirah</v>
      </c>
      <c r="L37" s="7" t="str">
        <f>'6-8'!K28</f>
        <v>الظاهرة</v>
      </c>
      <c r="M37" s="3" t="s">
        <v>54</v>
      </c>
      <c r="N37" s="3" t="s">
        <v>54</v>
      </c>
      <c r="O37" s="27" t="str">
        <f>IF('6-8'!E28="","",'6-8'!E28)</f>
        <v/>
      </c>
      <c r="P37" s="33" t="s">
        <v>320</v>
      </c>
      <c r="Q37" s="34" t="s">
        <v>326</v>
      </c>
      <c r="R37" s="28" t="s">
        <v>327</v>
      </c>
      <c r="S37" s="28" t="s">
        <v>328</v>
      </c>
      <c r="T37" s="29">
        <f>'6-8'!$D$17</f>
        <v>2024</v>
      </c>
      <c r="AB37" s="30" t="str">
        <f>'Cover page'!$B$4</f>
        <v>NA</v>
      </c>
      <c r="AC37" s="25" t="str">
        <f>'Cover page'!$B$5</f>
        <v>NA</v>
      </c>
    </row>
    <row r="38" spans="1:31" ht="18.5" x14ac:dyDescent="0.55000000000000004">
      <c r="A38" s="25" t="str">
        <f>'Cover page'!$B$1</f>
        <v>الكتاب الإحصائي السنوي</v>
      </c>
      <c r="B38" s="25" t="str">
        <f>'Cover page'!$B$2</f>
        <v>Statistical Year Book</v>
      </c>
      <c r="C38" s="16" t="str">
        <f>'Cover page'!$B$3</f>
        <v>SYB_6_8</v>
      </c>
      <c r="D38" s="26" t="str">
        <f>'6-8'!$B$12</f>
        <v xml:space="preserve">إنتاج وتوزيع المياه وعدد التوصيلات حسب المحافظة </v>
      </c>
      <c r="E38" s="26" t="str">
        <f>'6-8'!$B$13</f>
        <v xml:space="preserve">Production and Distribution of Water and No.of Connections  by Governorate </v>
      </c>
      <c r="F38" s="25" t="str">
        <f>'Cover page'!$B$7</f>
        <v>V1</v>
      </c>
      <c r="G38" s="25" t="str">
        <f>'Cover page'!$B$6</f>
        <v>Annual</v>
      </c>
      <c r="H38" s="25" t="s">
        <v>320</v>
      </c>
      <c r="I38" s="25" t="s">
        <v>291</v>
      </c>
      <c r="J38" s="25" t="s">
        <v>292</v>
      </c>
      <c r="K38" s="8" t="str">
        <f>'6-8'!B29</f>
        <v>Al Wusta</v>
      </c>
      <c r="L38" s="7" t="str">
        <f>'6-8'!K29</f>
        <v>الوسطى</v>
      </c>
      <c r="M38" s="3" t="s">
        <v>54</v>
      </c>
      <c r="N38" s="3" t="s">
        <v>54</v>
      </c>
      <c r="O38" s="27" t="str">
        <f>IF('6-8'!E29="","",'6-8'!E29)</f>
        <v/>
      </c>
      <c r="P38" s="33" t="s">
        <v>320</v>
      </c>
      <c r="Q38" s="34" t="s">
        <v>326</v>
      </c>
      <c r="R38" s="28" t="s">
        <v>327</v>
      </c>
      <c r="S38" s="28" t="s">
        <v>328</v>
      </c>
      <c r="T38" s="29">
        <f>'6-8'!$D$17</f>
        <v>2024</v>
      </c>
      <c r="AB38" s="30" t="str">
        <f>'Cover page'!$B$4</f>
        <v>NA</v>
      </c>
      <c r="AC38" s="25" t="str">
        <f>'Cover page'!$B$5</f>
        <v>NA</v>
      </c>
    </row>
    <row r="39" spans="1:31" ht="18.5" x14ac:dyDescent="0.55000000000000004">
      <c r="A39" s="25" t="str">
        <f>'Cover page'!$B$1</f>
        <v>الكتاب الإحصائي السنوي</v>
      </c>
      <c r="B39" s="25" t="str">
        <f>'Cover page'!$B$2</f>
        <v>Statistical Year Book</v>
      </c>
      <c r="C39" s="16" t="str">
        <f>'Cover page'!$B$3</f>
        <v>SYB_6_8</v>
      </c>
      <c r="D39" s="26" t="str">
        <f>'6-8'!$B$12</f>
        <v xml:space="preserve">إنتاج وتوزيع المياه وعدد التوصيلات حسب المحافظة </v>
      </c>
      <c r="E39" s="26" t="str">
        <f>'6-8'!$B$13</f>
        <v xml:space="preserve">Production and Distribution of Water and No.of Connections  by Governorate </v>
      </c>
      <c r="F39" s="25" t="str">
        <f>'Cover page'!$B$7</f>
        <v>V1</v>
      </c>
      <c r="G39" s="25" t="str">
        <f>'Cover page'!$B$6</f>
        <v>Annual</v>
      </c>
      <c r="H39" s="25" t="s">
        <v>320</v>
      </c>
      <c r="I39" s="25" t="s">
        <v>291</v>
      </c>
      <c r="J39" s="25" t="s">
        <v>292</v>
      </c>
      <c r="K39" s="8" t="str">
        <f>'6-8'!$B$31</f>
        <v>Total</v>
      </c>
      <c r="L39" s="7" t="str">
        <f>'6-8'!$K$31</f>
        <v>الإجمالي</v>
      </c>
      <c r="M39" s="3" t="s">
        <v>54</v>
      </c>
      <c r="N39" s="3" t="s">
        <v>54</v>
      </c>
      <c r="O39" s="27" t="str">
        <f>IF('6-8'!$E$31="","",'6-8'!$E$31)</f>
        <v/>
      </c>
      <c r="P39" s="33" t="s">
        <v>320</v>
      </c>
      <c r="Q39" s="34" t="s">
        <v>326</v>
      </c>
      <c r="R39" s="28" t="s">
        <v>327</v>
      </c>
      <c r="S39" s="28" t="s">
        <v>328</v>
      </c>
      <c r="T39" s="29">
        <f>'6-8'!$D$17</f>
        <v>2024</v>
      </c>
      <c r="AB39" s="30" t="str">
        <f>'Cover page'!$B$4</f>
        <v>NA</v>
      </c>
      <c r="AC39" s="25" t="str">
        <f>'Cover page'!$B$5</f>
        <v>NA</v>
      </c>
    </row>
    <row r="40" spans="1:31" ht="18.5" x14ac:dyDescent="0.55000000000000004">
      <c r="A40" s="25" t="str">
        <f>'Cover page'!$B$1</f>
        <v>الكتاب الإحصائي السنوي</v>
      </c>
      <c r="B40" s="25" t="str">
        <f>'Cover page'!$B$2</f>
        <v>Statistical Year Book</v>
      </c>
      <c r="C40" s="16" t="str">
        <f>'Cover page'!$B$3</f>
        <v>SYB_6_8</v>
      </c>
      <c r="D40" s="26" t="str">
        <f>'6-8'!$B$12</f>
        <v xml:space="preserve">إنتاج وتوزيع المياه وعدد التوصيلات حسب المحافظة </v>
      </c>
      <c r="E40" s="26" t="str">
        <f>'6-8'!$B$13</f>
        <v xml:space="preserve">Production and Distribution of Water and No.of Connections  by Governorate </v>
      </c>
      <c r="F40" s="25" t="str">
        <f>'Cover page'!$B$7</f>
        <v>V1</v>
      </c>
      <c r="G40" s="25" t="str">
        <f>'Cover page'!$B$6</f>
        <v>Annual</v>
      </c>
      <c r="H40" s="25" t="s">
        <v>289</v>
      </c>
      <c r="I40" s="25" t="s">
        <v>324</v>
      </c>
      <c r="J40" s="25" t="s">
        <v>290</v>
      </c>
      <c r="K40" s="7" t="str">
        <f>'6-8'!B19</f>
        <v>Muscat</v>
      </c>
      <c r="L40" s="3" t="str">
        <f>'6-8'!K19</f>
        <v>مسقط</v>
      </c>
      <c r="M40" s="3" t="s">
        <v>54</v>
      </c>
      <c r="N40" s="3" t="s">
        <v>54</v>
      </c>
      <c r="O40" s="27">
        <f>IF('6-8'!F19="","",'6-8'!F19)</f>
        <v>132.08054483711933</v>
      </c>
      <c r="P40" s="33" t="s">
        <v>320</v>
      </c>
      <c r="Q40" s="34" t="s">
        <v>326</v>
      </c>
      <c r="R40" s="28" t="s">
        <v>327</v>
      </c>
      <c r="S40" s="28" t="s">
        <v>328</v>
      </c>
      <c r="T40" s="29">
        <f>'6-8'!$F$17</f>
        <v>2023</v>
      </c>
      <c r="AB40" s="30" t="str">
        <f>'Cover page'!$B$4</f>
        <v>NA</v>
      </c>
      <c r="AC40" s="25" t="str">
        <f>'Cover page'!$B$5</f>
        <v>NA</v>
      </c>
    </row>
    <row r="41" spans="1:31" ht="18.5" x14ac:dyDescent="0.55000000000000004">
      <c r="A41" s="25" t="str">
        <f>'Cover page'!$B$1</f>
        <v>الكتاب الإحصائي السنوي</v>
      </c>
      <c r="B41" s="25" t="str">
        <f>'Cover page'!$B$2</f>
        <v>Statistical Year Book</v>
      </c>
      <c r="C41" s="16" t="str">
        <f>'Cover page'!$B$3</f>
        <v>SYB_6_8</v>
      </c>
      <c r="D41" s="26" t="str">
        <f>'6-8'!$B$12</f>
        <v xml:space="preserve">إنتاج وتوزيع المياه وعدد التوصيلات حسب المحافظة </v>
      </c>
      <c r="E41" s="26" t="str">
        <f>'6-8'!$B$13</f>
        <v xml:space="preserve">Production and Distribution of Water and No.of Connections  by Governorate </v>
      </c>
      <c r="F41" s="25" t="str">
        <f>'Cover page'!$B$7</f>
        <v>V1</v>
      </c>
      <c r="G41" s="25" t="str">
        <f>'Cover page'!$B$6</f>
        <v>Annual</v>
      </c>
      <c r="H41" s="25" t="s">
        <v>289</v>
      </c>
      <c r="I41" s="25" t="s">
        <v>324</v>
      </c>
      <c r="J41" s="25" t="s">
        <v>290</v>
      </c>
      <c r="K41" s="7" t="str">
        <f>'6-8'!B20</f>
        <v>Dhofar</v>
      </c>
      <c r="L41" s="3" t="str">
        <f>'6-8'!K20</f>
        <v>ظفار</v>
      </c>
      <c r="M41" s="3" t="s">
        <v>54</v>
      </c>
      <c r="N41" s="3" t="s">
        <v>54</v>
      </c>
      <c r="O41" s="27">
        <f>IF('6-8'!F20="","",'6-8'!F20)</f>
        <v>28.5</v>
      </c>
      <c r="P41" s="33" t="s">
        <v>320</v>
      </c>
      <c r="Q41" s="34" t="s">
        <v>326</v>
      </c>
      <c r="R41" s="28" t="s">
        <v>327</v>
      </c>
      <c r="S41" s="28" t="s">
        <v>328</v>
      </c>
      <c r="T41" s="29">
        <f>'6-8'!$F$17</f>
        <v>2023</v>
      </c>
      <c r="AB41" s="30" t="str">
        <f>'Cover page'!$B$4</f>
        <v>NA</v>
      </c>
      <c r="AC41" s="25" t="str">
        <f>'Cover page'!$B$5</f>
        <v>NA</v>
      </c>
    </row>
    <row r="42" spans="1:31" ht="18.5" x14ac:dyDescent="0.55000000000000004">
      <c r="A42" s="25" t="str">
        <f>'Cover page'!$B$1</f>
        <v>الكتاب الإحصائي السنوي</v>
      </c>
      <c r="B42" s="25" t="str">
        <f>'Cover page'!$B$2</f>
        <v>Statistical Year Book</v>
      </c>
      <c r="C42" s="16" t="str">
        <f>'Cover page'!$B$3</f>
        <v>SYB_6_8</v>
      </c>
      <c r="D42" s="26" t="str">
        <f>'6-8'!$B$12</f>
        <v xml:space="preserve">إنتاج وتوزيع المياه وعدد التوصيلات حسب المحافظة </v>
      </c>
      <c r="E42" s="26" t="str">
        <f>'6-8'!$B$13</f>
        <v xml:space="preserve">Production and Distribution of Water and No.of Connections  by Governorate </v>
      </c>
      <c r="F42" s="25" t="str">
        <f>'Cover page'!$B$7</f>
        <v>V1</v>
      </c>
      <c r="G42" s="25" t="str">
        <f>'Cover page'!$B$6</f>
        <v>Annual</v>
      </c>
      <c r="H42" s="25" t="s">
        <v>289</v>
      </c>
      <c r="I42" s="25" t="s">
        <v>324</v>
      </c>
      <c r="J42" s="25" t="s">
        <v>290</v>
      </c>
      <c r="K42" s="7" t="str">
        <f>'6-8'!B21</f>
        <v>Musandam</v>
      </c>
      <c r="L42" s="3" t="str">
        <f>'6-8'!K21</f>
        <v>مسندم</v>
      </c>
      <c r="M42" s="3" t="s">
        <v>54</v>
      </c>
      <c r="N42" s="3" t="s">
        <v>54</v>
      </c>
      <c r="O42" s="27">
        <f>IF('6-8'!F21="","",'6-8'!F21)</f>
        <v>3.9</v>
      </c>
      <c r="P42" s="33" t="s">
        <v>320</v>
      </c>
      <c r="Q42" s="34" t="s">
        <v>326</v>
      </c>
      <c r="R42" s="28" t="s">
        <v>327</v>
      </c>
      <c r="S42" s="28" t="s">
        <v>328</v>
      </c>
      <c r="T42" s="29">
        <f>'6-8'!$F$17</f>
        <v>2023</v>
      </c>
      <c r="U42" s="25"/>
      <c r="V42" s="25"/>
      <c r="W42" s="25"/>
      <c r="X42" s="25"/>
      <c r="Y42" s="25"/>
      <c r="Z42" s="25"/>
      <c r="AA42" s="25"/>
      <c r="AB42" s="30" t="str">
        <f>'Cover page'!$B$4</f>
        <v>NA</v>
      </c>
      <c r="AC42" s="25" t="str">
        <f>'Cover page'!$B$5</f>
        <v>NA</v>
      </c>
      <c r="AD42" s="25"/>
      <c r="AE42" s="25"/>
    </row>
    <row r="43" spans="1:31" s="25" customFormat="1" ht="18.5" x14ac:dyDescent="0.55000000000000004">
      <c r="A43" s="25" t="str">
        <f>'Cover page'!$B$1</f>
        <v>الكتاب الإحصائي السنوي</v>
      </c>
      <c r="B43" s="25" t="str">
        <f>'Cover page'!$B$2</f>
        <v>Statistical Year Book</v>
      </c>
      <c r="C43" s="16" t="str">
        <f>'Cover page'!$B$3</f>
        <v>SYB_6_8</v>
      </c>
      <c r="D43" s="26" t="str">
        <f>'6-8'!$B$12</f>
        <v xml:space="preserve">إنتاج وتوزيع المياه وعدد التوصيلات حسب المحافظة </v>
      </c>
      <c r="E43" s="26" t="str">
        <f>'6-8'!$B$13</f>
        <v xml:space="preserve">Production and Distribution of Water and No.of Connections  by Governorate </v>
      </c>
      <c r="F43" s="25" t="str">
        <f>'Cover page'!$B$7</f>
        <v>V1</v>
      </c>
      <c r="G43" s="25" t="str">
        <f>'Cover page'!$B$6</f>
        <v>Annual</v>
      </c>
      <c r="H43" s="25" t="s">
        <v>289</v>
      </c>
      <c r="I43" s="25" t="s">
        <v>324</v>
      </c>
      <c r="J43" s="25" t="s">
        <v>290</v>
      </c>
      <c r="K43" s="7" t="str">
        <f>'6-8'!B22</f>
        <v>Al Buraimi</v>
      </c>
      <c r="L43" s="7" t="str">
        <f>'6-8'!K22</f>
        <v>البريمي</v>
      </c>
      <c r="M43" s="3" t="s">
        <v>54</v>
      </c>
      <c r="N43" s="3" t="s">
        <v>54</v>
      </c>
      <c r="O43" s="27">
        <f>IF('6-8'!F22="","",'6-8'!F22)</f>
        <v>7.0160799258649478</v>
      </c>
      <c r="P43" s="33" t="s">
        <v>320</v>
      </c>
      <c r="Q43" s="34" t="s">
        <v>326</v>
      </c>
      <c r="R43" s="28" t="s">
        <v>327</v>
      </c>
      <c r="S43" s="28" t="s">
        <v>328</v>
      </c>
      <c r="T43" s="29">
        <f>'6-8'!$F$17</f>
        <v>2023</v>
      </c>
      <c r="AB43" s="30" t="str">
        <f>'Cover page'!$B$4</f>
        <v>NA</v>
      </c>
      <c r="AC43" s="25" t="str">
        <f>'Cover page'!$B$5</f>
        <v>NA</v>
      </c>
    </row>
    <row r="44" spans="1:31" ht="18.5" x14ac:dyDescent="0.55000000000000004">
      <c r="A44" s="25" t="str">
        <f>'Cover page'!$B$1</f>
        <v>الكتاب الإحصائي السنوي</v>
      </c>
      <c r="B44" s="25" t="str">
        <f>'Cover page'!$B$2</f>
        <v>Statistical Year Book</v>
      </c>
      <c r="C44" s="16" t="str">
        <f>'Cover page'!$B$3</f>
        <v>SYB_6_8</v>
      </c>
      <c r="D44" s="26" t="str">
        <f>'6-8'!$B$12</f>
        <v xml:space="preserve">إنتاج وتوزيع المياه وعدد التوصيلات حسب المحافظة </v>
      </c>
      <c r="E44" s="26" t="str">
        <f>'6-8'!$B$13</f>
        <v xml:space="preserve">Production and Distribution of Water and No.of Connections  by Governorate </v>
      </c>
      <c r="F44" s="25" t="str">
        <f>'Cover page'!$B$7</f>
        <v>V1</v>
      </c>
      <c r="G44" s="25" t="str">
        <f>'Cover page'!$B$6</f>
        <v>Annual</v>
      </c>
      <c r="H44" s="25" t="s">
        <v>289</v>
      </c>
      <c r="I44" s="25" t="s">
        <v>324</v>
      </c>
      <c r="J44" s="25" t="s">
        <v>290</v>
      </c>
      <c r="K44" s="7" t="str">
        <f>'6-8'!B23</f>
        <v>Ad Dakhliyah</v>
      </c>
      <c r="L44" s="7" t="str">
        <f>'6-8'!K23</f>
        <v>الداخلية</v>
      </c>
      <c r="M44" s="3" t="s">
        <v>54</v>
      </c>
      <c r="N44" s="3" t="s">
        <v>54</v>
      </c>
      <c r="O44" s="27">
        <f>IF('6-8'!F23="","",'6-8'!F23)</f>
        <v>27.625572597388256</v>
      </c>
      <c r="P44" s="33" t="s">
        <v>320</v>
      </c>
      <c r="Q44" s="34" t="s">
        <v>326</v>
      </c>
      <c r="R44" s="28" t="s">
        <v>327</v>
      </c>
      <c r="S44" s="28" t="s">
        <v>328</v>
      </c>
      <c r="T44" s="29">
        <f>'6-8'!$F$17</f>
        <v>2023</v>
      </c>
      <c r="AB44" s="30" t="str">
        <f>'Cover page'!$B$4</f>
        <v>NA</v>
      </c>
      <c r="AC44" s="25" t="str">
        <f>'Cover page'!$B$5</f>
        <v>NA</v>
      </c>
    </row>
    <row r="45" spans="1:31" ht="18.5" x14ac:dyDescent="0.55000000000000004">
      <c r="A45" s="25" t="str">
        <f>'Cover page'!$B$1</f>
        <v>الكتاب الإحصائي السنوي</v>
      </c>
      <c r="B45" s="25" t="str">
        <f>'Cover page'!$B$2</f>
        <v>Statistical Year Book</v>
      </c>
      <c r="C45" s="16" t="str">
        <f>'Cover page'!$B$3</f>
        <v>SYB_6_8</v>
      </c>
      <c r="D45" s="26" t="str">
        <f>'6-8'!$B$12</f>
        <v xml:space="preserve">إنتاج وتوزيع المياه وعدد التوصيلات حسب المحافظة </v>
      </c>
      <c r="E45" s="26" t="str">
        <f>'6-8'!$B$13</f>
        <v xml:space="preserve">Production and Distribution of Water and No.of Connections  by Governorate </v>
      </c>
      <c r="F45" s="25" t="str">
        <f>'Cover page'!$B$7</f>
        <v>V1</v>
      </c>
      <c r="G45" s="25" t="str">
        <f>'Cover page'!$B$6</f>
        <v>Annual</v>
      </c>
      <c r="H45" s="25" t="s">
        <v>289</v>
      </c>
      <c r="I45" s="25" t="s">
        <v>324</v>
      </c>
      <c r="J45" s="25" t="s">
        <v>290</v>
      </c>
      <c r="K45" s="7" t="str">
        <f>'6-8'!B24</f>
        <v>Al Batinah North</v>
      </c>
      <c r="L45" s="7" t="str">
        <f>'6-8'!K24</f>
        <v>شمال الباطنة</v>
      </c>
      <c r="M45" s="3" t="s">
        <v>54</v>
      </c>
      <c r="N45" s="3" t="s">
        <v>54</v>
      </c>
      <c r="O45" s="27">
        <f>IF('6-8'!F24="","",'6-8'!F24)</f>
        <v>32.377765349256023</v>
      </c>
      <c r="P45" s="33" t="s">
        <v>320</v>
      </c>
      <c r="Q45" s="34" t="s">
        <v>326</v>
      </c>
      <c r="R45" s="28" t="s">
        <v>327</v>
      </c>
      <c r="S45" s="28" t="s">
        <v>328</v>
      </c>
      <c r="T45" s="29">
        <f>'6-8'!$F$17</f>
        <v>2023</v>
      </c>
      <c r="AB45" s="30" t="str">
        <f>'Cover page'!$B$4</f>
        <v>NA</v>
      </c>
      <c r="AC45" s="25" t="str">
        <f>'Cover page'!$B$5</f>
        <v>NA</v>
      </c>
    </row>
    <row r="46" spans="1:31" ht="18.5" x14ac:dyDescent="0.55000000000000004">
      <c r="A46" s="25" t="str">
        <f>'Cover page'!$B$1</f>
        <v>الكتاب الإحصائي السنوي</v>
      </c>
      <c r="B46" s="25" t="str">
        <f>'Cover page'!$B$2</f>
        <v>Statistical Year Book</v>
      </c>
      <c r="C46" s="16" t="str">
        <f>'Cover page'!$B$3</f>
        <v>SYB_6_8</v>
      </c>
      <c r="D46" s="26" t="str">
        <f>'6-8'!$B$12</f>
        <v xml:space="preserve">إنتاج وتوزيع المياه وعدد التوصيلات حسب المحافظة </v>
      </c>
      <c r="E46" s="26" t="str">
        <f>'6-8'!$B$13</f>
        <v xml:space="preserve">Production and Distribution of Water and No.of Connections  by Governorate </v>
      </c>
      <c r="F46" s="25" t="str">
        <f>'Cover page'!$B$7</f>
        <v>V1</v>
      </c>
      <c r="G46" s="25" t="str">
        <f>'Cover page'!$B$6</f>
        <v>Annual</v>
      </c>
      <c r="H46" s="25" t="s">
        <v>289</v>
      </c>
      <c r="I46" s="25" t="s">
        <v>324</v>
      </c>
      <c r="J46" s="25" t="s">
        <v>290</v>
      </c>
      <c r="K46" s="7" t="str">
        <f>'6-8'!B25</f>
        <v>Al Batinah South</v>
      </c>
      <c r="L46" s="7" t="str">
        <f>'6-8'!K25</f>
        <v>جنوب الباطنة</v>
      </c>
      <c r="M46" s="3" t="s">
        <v>54</v>
      </c>
      <c r="N46" s="3" t="s">
        <v>54</v>
      </c>
      <c r="O46" s="27">
        <f>IF('6-8'!F25="","",'6-8'!F25)</f>
        <v>24.105792690027837</v>
      </c>
      <c r="P46" s="33" t="s">
        <v>320</v>
      </c>
      <c r="Q46" s="34" t="s">
        <v>326</v>
      </c>
      <c r="R46" s="28" t="s">
        <v>327</v>
      </c>
      <c r="S46" s="28" t="s">
        <v>328</v>
      </c>
      <c r="T46" s="29">
        <f>'6-8'!$F$17</f>
        <v>2023</v>
      </c>
      <c r="AB46" s="30" t="str">
        <f>'Cover page'!$B$4</f>
        <v>NA</v>
      </c>
      <c r="AC46" s="25" t="str">
        <f>'Cover page'!$B$5</f>
        <v>NA</v>
      </c>
    </row>
    <row r="47" spans="1:31" ht="18.5" x14ac:dyDescent="0.55000000000000004">
      <c r="A47" s="25" t="str">
        <f>'Cover page'!$B$1</f>
        <v>الكتاب الإحصائي السنوي</v>
      </c>
      <c r="B47" s="25" t="str">
        <f>'Cover page'!$B$2</f>
        <v>Statistical Year Book</v>
      </c>
      <c r="C47" s="16" t="str">
        <f>'Cover page'!$B$3</f>
        <v>SYB_6_8</v>
      </c>
      <c r="D47" s="26" t="str">
        <f>'6-8'!$B$12</f>
        <v xml:space="preserve">إنتاج وتوزيع المياه وعدد التوصيلات حسب المحافظة </v>
      </c>
      <c r="E47" s="26" t="str">
        <f>'6-8'!$B$13</f>
        <v xml:space="preserve">Production and Distribution of Water and No.of Connections  by Governorate </v>
      </c>
      <c r="F47" s="25" t="str">
        <f>'Cover page'!$B$7</f>
        <v>V1</v>
      </c>
      <c r="G47" s="25" t="str">
        <f>'Cover page'!$B$6</f>
        <v>Annual</v>
      </c>
      <c r="H47" s="25" t="s">
        <v>289</v>
      </c>
      <c r="I47" s="25" t="s">
        <v>324</v>
      </c>
      <c r="J47" s="25" t="s">
        <v>290</v>
      </c>
      <c r="K47" s="7" t="str">
        <f>'6-8'!B26</f>
        <v xml:space="preserve">Ash Sharqiyah South </v>
      </c>
      <c r="L47" s="7" t="str">
        <f>'6-8'!K26</f>
        <v>جنوب الشرقية</v>
      </c>
      <c r="M47" s="3" t="s">
        <v>54</v>
      </c>
      <c r="N47" s="3" t="s">
        <v>54</v>
      </c>
      <c r="O47" s="27">
        <f>IF('6-8'!F26="","",'6-8'!F26)</f>
        <v>18.820682467695118</v>
      </c>
      <c r="P47" s="33" t="s">
        <v>320</v>
      </c>
      <c r="Q47" s="34" t="s">
        <v>326</v>
      </c>
      <c r="R47" s="28" t="s">
        <v>327</v>
      </c>
      <c r="S47" s="28" t="s">
        <v>328</v>
      </c>
      <c r="T47" s="29">
        <f>'6-8'!$F$17</f>
        <v>2023</v>
      </c>
      <c r="AB47" s="30" t="str">
        <f>'Cover page'!$B$4</f>
        <v>NA</v>
      </c>
      <c r="AC47" s="25" t="str">
        <f>'Cover page'!$B$5</f>
        <v>NA</v>
      </c>
    </row>
    <row r="48" spans="1:31" ht="18" customHeight="1" x14ac:dyDescent="0.55000000000000004">
      <c r="A48" s="25" t="str">
        <f>'Cover page'!$B$1</f>
        <v>الكتاب الإحصائي السنوي</v>
      </c>
      <c r="B48" s="25" t="str">
        <f>'Cover page'!$B$2</f>
        <v>Statistical Year Book</v>
      </c>
      <c r="C48" s="16" t="str">
        <f>'Cover page'!$B$3</f>
        <v>SYB_6_8</v>
      </c>
      <c r="D48" s="26" t="str">
        <f>'6-8'!$B$12</f>
        <v xml:space="preserve">إنتاج وتوزيع المياه وعدد التوصيلات حسب المحافظة </v>
      </c>
      <c r="E48" s="26" t="str">
        <f>'6-8'!$B$13</f>
        <v xml:space="preserve">Production and Distribution of Water and No.of Connections  by Governorate </v>
      </c>
      <c r="F48" s="25" t="str">
        <f>'Cover page'!$B$7</f>
        <v>V1</v>
      </c>
      <c r="G48" s="25" t="str">
        <f>'Cover page'!$B$6</f>
        <v>Annual</v>
      </c>
      <c r="H48" s="25" t="s">
        <v>289</v>
      </c>
      <c r="I48" s="25" t="s">
        <v>324</v>
      </c>
      <c r="J48" s="25" t="s">
        <v>290</v>
      </c>
      <c r="K48" s="7" t="str">
        <f>'6-8'!B27</f>
        <v>Ash Sharqiyah North</v>
      </c>
      <c r="L48" s="7" t="str">
        <f>'6-8'!K27</f>
        <v>شمال الشرقية</v>
      </c>
      <c r="M48" s="3" t="s">
        <v>54</v>
      </c>
      <c r="N48" s="3" t="s">
        <v>54</v>
      </c>
      <c r="O48" s="27">
        <f>IF('6-8'!F27="","",'6-8'!F27)</f>
        <v>10.316769022568806</v>
      </c>
      <c r="P48" s="33" t="s">
        <v>320</v>
      </c>
      <c r="Q48" s="34" t="s">
        <v>326</v>
      </c>
      <c r="R48" s="28" t="s">
        <v>327</v>
      </c>
      <c r="S48" s="28" t="s">
        <v>328</v>
      </c>
      <c r="T48" s="29">
        <f>'6-8'!$F$17</f>
        <v>2023</v>
      </c>
      <c r="AB48" s="30" t="str">
        <f>'Cover page'!$B$4</f>
        <v>NA</v>
      </c>
      <c r="AC48" s="25" t="str">
        <f>'Cover page'!$B$5</f>
        <v>NA</v>
      </c>
    </row>
    <row r="49" spans="1:31" ht="18.5" x14ac:dyDescent="0.55000000000000004">
      <c r="A49" s="25" t="str">
        <f>'Cover page'!$B$1</f>
        <v>الكتاب الإحصائي السنوي</v>
      </c>
      <c r="B49" s="25" t="str">
        <f>'Cover page'!$B$2</f>
        <v>Statistical Year Book</v>
      </c>
      <c r="C49" s="16" t="str">
        <f>'Cover page'!$B$3</f>
        <v>SYB_6_8</v>
      </c>
      <c r="D49" s="26" t="str">
        <f>'6-8'!$B$12</f>
        <v xml:space="preserve">إنتاج وتوزيع المياه وعدد التوصيلات حسب المحافظة </v>
      </c>
      <c r="E49" s="26" t="str">
        <f>'6-8'!$B$13</f>
        <v xml:space="preserve">Production and Distribution of Water and No.of Connections  by Governorate </v>
      </c>
      <c r="F49" s="25" t="str">
        <f>'Cover page'!$B$7</f>
        <v>V1</v>
      </c>
      <c r="G49" s="25" t="str">
        <f>'Cover page'!$B$6</f>
        <v>Annual</v>
      </c>
      <c r="H49" s="25" t="s">
        <v>289</v>
      </c>
      <c r="I49" s="25" t="s">
        <v>324</v>
      </c>
      <c r="J49" s="25" t="s">
        <v>290</v>
      </c>
      <c r="K49" s="8" t="str">
        <f>'6-8'!B28</f>
        <v>Adh Dhahirah</v>
      </c>
      <c r="L49" s="7" t="str">
        <f>'6-8'!K28</f>
        <v>الظاهرة</v>
      </c>
      <c r="M49" s="3" t="s">
        <v>54</v>
      </c>
      <c r="N49" s="3" t="s">
        <v>54</v>
      </c>
      <c r="O49" s="27">
        <f>IF('6-8'!F28="","",'6-8'!F28)</f>
        <v>10.913687164838294</v>
      </c>
      <c r="P49" s="33" t="s">
        <v>320</v>
      </c>
      <c r="Q49" s="34" t="s">
        <v>326</v>
      </c>
      <c r="R49" s="28" t="s">
        <v>327</v>
      </c>
      <c r="S49" s="28" t="s">
        <v>328</v>
      </c>
      <c r="T49" s="29">
        <f>'6-8'!$F$17</f>
        <v>2023</v>
      </c>
      <c r="AB49" s="30" t="str">
        <f>'Cover page'!$B$4</f>
        <v>NA</v>
      </c>
      <c r="AC49" s="25" t="str">
        <f>'Cover page'!$B$5</f>
        <v>NA</v>
      </c>
    </row>
    <row r="50" spans="1:31" ht="18.5" x14ac:dyDescent="0.55000000000000004">
      <c r="A50" s="25" t="str">
        <f>'Cover page'!$B$1</f>
        <v>الكتاب الإحصائي السنوي</v>
      </c>
      <c r="B50" s="25" t="str">
        <f>'Cover page'!$B$2</f>
        <v>Statistical Year Book</v>
      </c>
      <c r="C50" s="16" t="str">
        <f>'Cover page'!$B$3</f>
        <v>SYB_6_8</v>
      </c>
      <c r="D50" s="26" t="str">
        <f>'6-8'!$B$12</f>
        <v xml:space="preserve">إنتاج وتوزيع المياه وعدد التوصيلات حسب المحافظة </v>
      </c>
      <c r="E50" s="26" t="str">
        <f>'6-8'!$B$13</f>
        <v xml:space="preserve">Production and Distribution of Water and No.of Connections  by Governorate </v>
      </c>
      <c r="F50" s="25" t="str">
        <f>'Cover page'!$B$7</f>
        <v>V1</v>
      </c>
      <c r="G50" s="25" t="str">
        <f>'Cover page'!$B$6</f>
        <v>Annual</v>
      </c>
      <c r="H50" s="25" t="s">
        <v>289</v>
      </c>
      <c r="I50" s="25" t="s">
        <v>324</v>
      </c>
      <c r="J50" s="25" t="s">
        <v>290</v>
      </c>
      <c r="K50" s="8" t="str">
        <f>'6-8'!B29</f>
        <v>Al Wusta</v>
      </c>
      <c r="L50" s="7" t="str">
        <f>'6-8'!K29</f>
        <v>الوسطى</v>
      </c>
      <c r="M50" s="3" t="s">
        <v>54</v>
      </c>
      <c r="N50" s="3" t="s">
        <v>54</v>
      </c>
      <c r="O50" s="27">
        <f>IF('6-8'!F29="","",'6-8'!F29)</f>
        <v>2.2148984471651958</v>
      </c>
      <c r="P50" s="33" t="s">
        <v>320</v>
      </c>
      <c r="Q50" s="34" t="s">
        <v>326</v>
      </c>
      <c r="R50" s="28" t="s">
        <v>327</v>
      </c>
      <c r="S50" s="28" t="s">
        <v>328</v>
      </c>
      <c r="T50" s="29">
        <f>'6-8'!$F$17</f>
        <v>2023</v>
      </c>
      <c r="AB50" s="30" t="str">
        <f>'Cover page'!$B$4</f>
        <v>NA</v>
      </c>
      <c r="AC50" s="25" t="str">
        <f>'Cover page'!$B$5</f>
        <v>NA</v>
      </c>
    </row>
    <row r="51" spans="1:31" ht="18.5" x14ac:dyDescent="0.55000000000000004">
      <c r="A51" s="25" t="str">
        <f>'Cover page'!$B$1</f>
        <v>الكتاب الإحصائي السنوي</v>
      </c>
      <c r="B51" s="25" t="str">
        <f>'Cover page'!$B$2</f>
        <v>Statistical Year Book</v>
      </c>
      <c r="C51" s="16" t="str">
        <f>'Cover page'!$B$3</f>
        <v>SYB_6_8</v>
      </c>
      <c r="D51" s="26" t="str">
        <f>'6-8'!$B$12</f>
        <v xml:space="preserve">إنتاج وتوزيع المياه وعدد التوصيلات حسب المحافظة </v>
      </c>
      <c r="E51" s="26" t="str">
        <f>'6-8'!$B$13</f>
        <v xml:space="preserve">Production and Distribution of Water and No.of Connections  by Governorate </v>
      </c>
      <c r="F51" s="25" t="str">
        <f>'Cover page'!$B$7</f>
        <v>V1</v>
      </c>
      <c r="G51" s="25" t="str">
        <f>'Cover page'!$B$6</f>
        <v>Annual</v>
      </c>
      <c r="H51" s="25" t="s">
        <v>289</v>
      </c>
      <c r="I51" s="25" t="s">
        <v>324</v>
      </c>
      <c r="J51" s="25" t="s">
        <v>290</v>
      </c>
      <c r="K51" s="8" t="str">
        <f>'6-8'!$B$31</f>
        <v>Total</v>
      </c>
      <c r="L51" s="7" t="str">
        <f>'6-8'!$K$31</f>
        <v>الإجمالي</v>
      </c>
      <c r="M51" s="3" t="s">
        <v>54</v>
      </c>
      <c r="N51" s="3" t="s">
        <v>54</v>
      </c>
      <c r="O51" s="27">
        <f>IF('6-8'!$F$31="","",'6-8'!$F$31)</f>
        <v>297.87179250192378</v>
      </c>
      <c r="P51" s="33" t="s">
        <v>320</v>
      </c>
      <c r="Q51" s="34" t="s">
        <v>326</v>
      </c>
      <c r="R51" s="28" t="s">
        <v>327</v>
      </c>
      <c r="S51" s="28" t="s">
        <v>328</v>
      </c>
      <c r="T51" s="29">
        <f>'6-8'!$F$17</f>
        <v>2023</v>
      </c>
      <c r="AB51" s="30" t="str">
        <f>'Cover page'!$B$4</f>
        <v>NA</v>
      </c>
      <c r="AC51" s="25" t="str">
        <f>'Cover page'!$B$5</f>
        <v>NA</v>
      </c>
    </row>
    <row r="52" spans="1:31" ht="18.5" x14ac:dyDescent="0.55000000000000004">
      <c r="A52" s="25" t="str">
        <f>'Cover page'!$B$1</f>
        <v>الكتاب الإحصائي السنوي</v>
      </c>
      <c r="B52" s="25" t="str">
        <f>'Cover page'!$B$2</f>
        <v>Statistical Year Book</v>
      </c>
      <c r="C52" s="16" t="str">
        <f>'Cover page'!$B$3</f>
        <v>SYB_6_8</v>
      </c>
      <c r="D52" s="26" t="str">
        <f>'6-8'!$B$12</f>
        <v xml:space="preserve">إنتاج وتوزيع المياه وعدد التوصيلات حسب المحافظة </v>
      </c>
      <c r="E52" s="26" t="str">
        <f>'6-8'!$B$13</f>
        <v xml:space="preserve">Production and Distribution of Water and No.of Connections  by Governorate </v>
      </c>
      <c r="F52" s="25" t="str">
        <f>'Cover page'!$B$7</f>
        <v>V1</v>
      </c>
      <c r="G52" s="25" t="str">
        <f>'Cover page'!$B$6</f>
        <v>Annual</v>
      </c>
      <c r="H52" s="25" t="s">
        <v>319</v>
      </c>
      <c r="I52" s="25" t="s">
        <v>325</v>
      </c>
      <c r="J52" s="25" t="s">
        <v>293</v>
      </c>
      <c r="K52" s="3" t="s">
        <v>54</v>
      </c>
      <c r="L52" s="3" t="s">
        <v>54</v>
      </c>
      <c r="M52" s="3" t="str">
        <f>'6-8'!B33</f>
        <v>Total Connections :</v>
      </c>
      <c r="N52" s="3" t="str">
        <f>'6-8'!K33</f>
        <v>إجمالي التوصيلات :</v>
      </c>
      <c r="O52" s="27">
        <f>IF('6-8'!F33="","",'6-8'!F33)</f>
        <v>806527</v>
      </c>
      <c r="P52" s="33" t="s">
        <v>320</v>
      </c>
      <c r="Q52" s="34" t="s">
        <v>326</v>
      </c>
      <c r="R52" s="28" t="s">
        <v>327</v>
      </c>
      <c r="S52" s="28" t="s">
        <v>328</v>
      </c>
      <c r="T52" s="29">
        <f>'6-8'!$F$17</f>
        <v>2023</v>
      </c>
      <c r="AB52" s="30" t="str">
        <f>'Cover page'!$B$4</f>
        <v>NA</v>
      </c>
      <c r="AC52" s="25" t="str">
        <f>'Cover page'!$B$5</f>
        <v>NA</v>
      </c>
    </row>
    <row r="53" spans="1:31" ht="18.5" x14ac:dyDescent="0.55000000000000004">
      <c r="A53" s="25" t="str">
        <f>'Cover page'!$B$1</f>
        <v>الكتاب الإحصائي السنوي</v>
      </c>
      <c r="B53" s="25" t="str">
        <f>'Cover page'!$B$2</f>
        <v>Statistical Year Book</v>
      </c>
      <c r="C53" s="16" t="str">
        <f>'Cover page'!$B$3</f>
        <v>SYB_6_8</v>
      </c>
      <c r="D53" s="26" t="str">
        <f>'6-8'!$B$12</f>
        <v xml:space="preserve">إنتاج وتوزيع المياه وعدد التوصيلات حسب المحافظة </v>
      </c>
      <c r="E53" s="26" t="str">
        <f>'6-8'!$B$13</f>
        <v xml:space="preserve">Production and Distribution of Water and No.of Connections  by Governorate </v>
      </c>
      <c r="F53" s="25" t="str">
        <f>'Cover page'!$B$7</f>
        <v>V1</v>
      </c>
      <c r="G53" s="25" t="str">
        <f>'Cover page'!$B$6</f>
        <v>Annual</v>
      </c>
      <c r="H53" s="25" t="s">
        <v>319</v>
      </c>
      <c r="I53" s="25" t="s">
        <v>325</v>
      </c>
      <c r="J53" s="25" t="s">
        <v>293</v>
      </c>
      <c r="K53" s="3" t="s">
        <v>54</v>
      </c>
      <c r="L53" s="3" t="s">
        <v>54</v>
      </c>
      <c r="M53" s="3" t="str">
        <f>'6-8'!B34</f>
        <v>Muscat</v>
      </c>
      <c r="N53" s="3" t="str">
        <f>'6-8'!K34</f>
        <v>مسقط</v>
      </c>
      <c r="O53" s="27">
        <f>IF('6-8'!F34="","",'6-8'!F34)</f>
        <v>324106</v>
      </c>
      <c r="P53" s="33" t="s">
        <v>320</v>
      </c>
      <c r="Q53" s="34" t="s">
        <v>326</v>
      </c>
      <c r="R53" s="28" t="s">
        <v>327</v>
      </c>
      <c r="S53" s="28" t="s">
        <v>328</v>
      </c>
      <c r="T53" s="29">
        <f>'6-8'!$F$17</f>
        <v>2023</v>
      </c>
      <c r="AB53" s="30" t="str">
        <f>'Cover page'!$B$4</f>
        <v>NA</v>
      </c>
      <c r="AC53" s="25" t="str">
        <f>'Cover page'!$B$5</f>
        <v>NA</v>
      </c>
    </row>
    <row r="54" spans="1:31" ht="18.5" x14ac:dyDescent="0.55000000000000004">
      <c r="A54" s="25" t="str">
        <f>'Cover page'!$B$1</f>
        <v>الكتاب الإحصائي السنوي</v>
      </c>
      <c r="B54" s="25" t="str">
        <f>'Cover page'!$B$2</f>
        <v>Statistical Year Book</v>
      </c>
      <c r="C54" s="16" t="str">
        <f>'Cover page'!$B$3</f>
        <v>SYB_6_8</v>
      </c>
      <c r="D54" s="26" t="str">
        <f>'6-8'!$B$12</f>
        <v xml:space="preserve">إنتاج وتوزيع المياه وعدد التوصيلات حسب المحافظة </v>
      </c>
      <c r="E54" s="26" t="str">
        <f>'6-8'!$B$13</f>
        <v xml:space="preserve">Production and Distribution of Water and No.of Connections  by Governorate </v>
      </c>
      <c r="F54" s="25" t="str">
        <f>'Cover page'!$B$7</f>
        <v>V1</v>
      </c>
      <c r="G54" s="25" t="str">
        <f>'Cover page'!$B$6</f>
        <v>Annual</v>
      </c>
      <c r="H54" s="25" t="s">
        <v>319</v>
      </c>
      <c r="I54" s="25" t="s">
        <v>325</v>
      </c>
      <c r="J54" s="25" t="s">
        <v>293</v>
      </c>
      <c r="K54" s="3" t="s">
        <v>54</v>
      </c>
      <c r="L54" s="3" t="s">
        <v>54</v>
      </c>
      <c r="M54" s="3" t="str">
        <f>'6-8'!B35</f>
        <v>Dhofar</v>
      </c>
      <c r="N54" s="3" t="str">
        <f>'6-8'!K35</f>
        <v>ظفار</v>
      </c>
      <c r="O54" s="27">
        <f>IF('6-8'!F35="","",'6-8'!F35)</f>
        <v>89371</v>
      </c>
      <c r="P54" s="33" t="s">
        <v>320</v>
      </c>
      <c r="Q54" s="34" t="s">
        <v>326</v>
      </c>
      <c r="R54" s="28" t="s">
        <v>327</v>
      </c>
      <c r="S54" s="28" t="s">
        <v>328</v>
      </c>
      <c r="T54" s="29">
        <f>'6-8'!$F$17</f>
        <v>2023</v>
      </c>
      <c r="AB54" s="30" t="str">
        <f>'Cover page'!$B$4</f>
        <v>NA</v>
      </c>
      <c r="AC54" s="25" t="str">
        <f>'Cover page'!$B$5</f>
        <v>NA</v>
      </c>
    </row>
    <row r="55" spans="1:31" ht="18.5" x14ac:dyDescent="0.55000000000000004">
      <c r="A55" s="25" t="str">
        <f>'Cover page'!$B$1</f>
        <v>الكتاب الإحصائي السنوي</v>
      </c>
      <c r="B55" s="25" t="str">
        <f>'Cover page'!$B$2</f>
        <v>Statistical Year Book</v>
      </c>
      <c r="C55" s="16" t="str">
        <f>'Cover page'!$B$3</f>
        <v>SYB_6_8</v>
      </c>
      <c r="D55" s="26" t="str">
        <f>'6-8'!$B$12</f>
        <v xml:space="preserve">إنتاج وتوزيع المياه وعدد التوصيلات حسب المحافظة </v>
      </c>
      <c r="E55" s="26" t="str">
        <f>'6-8'!$B$13</f>
        <v xml:space="preserve">Production and Distribution of Water and No.of Connections  by Governorate </v>
      </c>
      <c r="F55" s="25" t="str">
        <f>'Cover page'!$B$7</f>
        <v>V1</v>
      </c>
      <c r="G55" s="25" t="str">
        <f>'Cover page'!$B$6</f>
        <v>Annual</v>
      </c>
      <c r="H55" s="25" t="s">
        <v>319</v>
      </c>
      <c r="I55" s="25" t="s">
        <v>325</v>
      </c>
      <c r="J55" s="25" t="s">
        <v>293</v>
      </c>
      <c r="K55" s="3" t="s">
        <v>54</v>
      </c>
      <c r="L55" s="3" t="s">
        <v>54</v>
      </c>
      <c r="M55" s="3" t="str">
        <f>'6-8'!B36</f>
        <v>Musandam</v>
      </c>
      <c r="N55" s="3" t="str">
        <f>'6-8'!K36</f>
        <v>مسندم</v>
      </c>
      <c r="O55" s="27">
        <f>IF('6-8'!F36="","",'6-8'!F36)</f>
        <v>10945</v>
      </c>
      <c r="P55" s="33" t="s">
        <v>320</v>
      </c>
      <c r="Q55" s="34" t="s">
        <v>326</v>
      </c>
      <c r="R55" s="28" t="s">
        <v>327</v>
      </c>
      <c r="S55" s="28" t="s">
        <v>328</v>
      </c>
      <c r="T55" s="29">
        <f>'6-8'!$F$17</f>
        <v>2023</v>
      </c>
      <c r="U55" s="25"/>
      <c r="V55" s="25"/>
      <c r="W55" s="25"/>
      <c r="X55" s="25"/>
      <c r="Y55" s="25"/>
      <c r="Z55" s="25"/>
      <c r="AA55" s="25"/>
      <c r="AB55" s="30" t="str">
        <f>'Cover page'!$B$4</f>
        <v>NA</v>
      </c>
      <c r="AC55" s="25" t="str">
        <f>'Cover page'!$B$5</f>
        <v>NA</v>
      </c>
      <c r="AD55" s="25"/>
      <c r="AE55" s="25"/>
    </row>
    <row r="56" spans="1:31" s="25" customFormat="1" ht="18.5" x14ac:dyDescent="0.55000000000000004">
      <c r="A56" s="25" t="str">
        <f>'Cover page'!$B$1</f>
        <v>الكتاب الإحصائي السنوي</v>
      </c>
      <c r="B56" s="25" t="str">
        <f>'Cover page'!$B$2</f>
        <v>Statistical Year Book</v>
      </c>
      <c r="C56" s="16" t="str">
        <f>'Cover page'!$B$3</f>
        <v>SYB_6_8</v>
      </c>
      <c r="D56" s="26" t="str">
        <f>'6-8'!$B$12</f>
        <v xml:space="preserve">إنتاج وتوزيع المياه وعدد التوصيلات حسب المحافظة </v>
      </c>
      <c r="E56" s="26" t="str">
        <f>'6-8'!$B$13</f>
        <v xml:space="preserve">Production and Distribution of Water and No.of Connections  by Governorate </v>
      </c>
      <c r="F56" s="25" t="str">
        <f>'Cover page'!$B$7</f>
        <v>V1</v>
      </c>
      <c r="G56" s="25" t="str">
        <f>'Cover page'!$B$6</f>
        <v>Annual</v>
      </c>
      <c r="H56" s="25" t="s">
        <v>319</v>
      </c>
      <c r="I56" s="25" t="s">
        <v>325</v>
      </c>
      <c r="J56" s="25" t="s">
        <v>293</v>
      </c>
      <c r="K56" s="3" t="s">
        <v>54</v>
      </c>
      <c r="L56" s="3" t="s">
        <v>54</v>
      </c>
      <c r="M56" s="3" t="str">
        <f>'6-8'!B37</f>
        <v>Al Buraimi</v>
      </c>
      <c r="N56" s="3" t="str">
        <f>'6-8'!K37</f>
        <v>البريمي</v>
      </c>
      <c r="O56" s="27">
        <f>IF('6-8'!F37="","",'6-8'!F37)</f>
        <v>23233</v>
      </c>
      <c r="P56" s="33" t="s">
        <v>320</v>
      </c>
      <c r="Q56" s="34" t="s">
        <v>326</v>
      </c>
      <c r="R56" s="28" t="s">
        <v>327</v>
      </c>
      <c r="S56" s="28" t="s">
        <v>328</v>
      </c>
      <c r="T56" s="29">
        <f>'6-8'!$F$17</f>
        <v>2023</v>
      </c>
      <c r="AB56" s="30" t="str">
        <f>'Cover page'!$B$4</f>
        <v>NA</v>
      </c>
      <c r="AC56" s="25" t="str">
        <f>'Cover page'!$B$5</f>
        <v>NA</v>
      </c>
    </row>
    <row r="57" spans="1:31" ht="18.5" x14ac:dyDescent="0.55000000000000004">
      <c r="A57" s="25" t="str">
        <f>'Cover page'!$B$1</f>
        <v>الكتاب الإحصائي السنوي</v>
      </c>
      <c r="B57" s="25" t="str">
        <f>'Cover page'!$B$2</f>
        <v>Statistical Year Book</v>
      </c>
      <c r="C57" s="16" t="str">
        <f>'Cover page'!$B$3</f>
        <v>SYB_6_8</v>
      </c>
      <c r="D57" s="26" t="str">
        <f>'6-8'!$B$12</f>
        <v xml:space="preserve">إنتاج وتوزيع المياه وعدد التوصيلات حسب المحافظة </v>
      </c>
      <c r="E57" s="26" t="str">
        <f>'6-8'!$B$13</f>
        <v xml:space="preserve">Production and Distribution of Water and No.of Connections  by Governorate </v>
      </c>
      <c r="F57" s="25" t="str">
        <f>'Cover page'!$B$7</f>
        <v>V1</v>
      </c>
      <c r="G57" s="25" t="str">
        <f>'Cover page'!$B$6</f>
        <v>Annual</v>
      </c>
      <c r="H57" s="25" t="s">
        <v>319</v>
      </c>
      <c r="I57" s="25" t="s">
        <v>325</v>
      </c>
      <c r="J57" s="25" t="s">
        <v>293</v>
      </c>
      <c r="K57" s="3" t="s">
        <v>54</v>
      </c>
      <c r="L57" s="3" t="s">
        <v>54</v>
      </c>
      <c r="M57" s="3" t="str">
        <f>'6-8'!B38</f>
        <v>Ad Dakhliyah</v>
      </c>
      <c r="N57" s="3" t="str">
        <f>'6-8'!K38</f>
        <v>الداخلية</v>
      </c>
      <c r="O57" s="27">
        <f>IF('6-8'!F38="","",'6-8'!F38)</f>
        <v>68154</v>
      </c>
      <c r="P57" s="33" t="s">
        <v>320</v>
      </c>
      <c r="Q57" s="34" t="s">
        <v>326</v>
      </c>
      <c r="R57" s="28" t="s">
        <v>327</v>
      </c>
      <c r="S57" s="28" t="s">
        <v>328</v>
      </c>
      <c r="T57" s="29">
        <f>'6-8'!$F$17</f>
        <v>2023</v>
      </c>
      <c r="AB57" s="30" t="str">
        <f>'Cover page'!$B$4</f>
        <v>NA</v>
      </c>
      <c r="AC57" s="25" t="str">
        <f>'Cover page'!$B$5</f>
        <v>NA</v>
      </c>
    </row>
    <row r="58" spans="1:31" ht="18.5" x14ac:dyDescent="0.55000000000000004">
      <c r="A58" s="25" t="str">
        <f>'Cover page'!$B$1</f>
        <v>الكتاب الإحصائي السنوي</v>
      </c>
      <c r="B58" s="25" t="str">
        <f>'Cover page'!$B$2</f>
        <v>Statistical Year Book</v>
      </c>
      <c r="C58" s="16" t="str">
        <f>'Cover page'!$B$3</f>
        <v>SYB_6_8</v>
      </c>
      <c r="D58" s="26" t="str">
        <f>'6-8'!$B$12</f>
        <v xml:space="preserve">إنتاج وتوزيع المياه وعدد التوصيلات حسب المحافظة </v>
      </c>
      <c r="E58" s="26" t="str">
        <f>'6-8'!$B$13</f>
        <v xml:space="preserve">Production and Distribution of Water and No.of Connections  by Governorate </v>
      </c>
      <c r="F58" s="25" t="str">
        <f>'Cover page'!$B$7</f>
        <v>V1</v>
      </c>
      <c r="G58" s="25" t="str">
        <f>'Cover page'!$B$6</f>
        <v>Annual</v>
      </c>
      <c r="H58" s="25" t="s">
        <v>319</v>
      </c>
      <c r="I58" s="25" t="s">
        <v>325</v>
      </c>
      <c r="J58" s="25" t="s">
        <v>293</v>
      </c>
      <c r="K58" s="3" t="s">
        <v>54</v>
      </c>
      <c r="L58" s="3" t="s">
        <v>54</v>
      </c>
      <c r="M58" s="3" t="str">
        <f>'6-8'!B39</f>
        <v>Al Batinah North</v>
      </c>
      <c r="N58" s="3" t="str">
        <f>'6-8'!K39</f>
        <v>شمال الباطنة</v>
      </c>
      <c r="O58" s="27">
        <f>IF('6-8'!F39="","",'6-8'!F39)</f>
        <v>111958</v>
      </c>
      <c r="P58" s="33" t="s">
        <v>320</v>
      </c>
      <c r="Q58" s="34" t="s">
        <v>326</v>
      </c>
      <c r="R58" s="28" t="s">
        <v>327</v>
      </c>
      <c r="S58" s="28" t="s">
        <v>328</v>
      </c>
      <c r="T58" s="29">
        <f>'6-8'!$F$17</f>
        <v>2023</v>
      </c>
      <c r="AB58" s="30" t="str">
        <f>'Cover page'!$B$4</f>
        <v>NA</v>
      </c>
      <c r="AC58" s="25" t="str">
        <f>'Cover page'!$B$5</f>
        <v>NA</v>
      </c>
    </row>
    <row r="59" spans="1:31" ht="18.5" x14ac:dyDescent="0.55000000000000004">
      <c r="A59" s="25" t="str">
        <f>'Cover page'!$B$1</f>
        <v>الكتاب الإحصائي السنوي</v>
      </c>
      <c r="B59" s="25" t="str">
        <f>'Cover page'!$B$2</f>
        <v>Statistical Year Book</v>
      </c>
      <c r="C59" s="16" t="str">
        <f>'Cover page'!$B$3</f>
        <v>SYB_6_8</v>
      </c>
      <c r="D59" s="26" t="str">
        <f>'6-8'!$B$12</f>
        <v xml:space="preserve">إنتاج وتوزيع المياه وعدد التوصيلات حسب المحافظة </v>
      </c>
      <c r="E59" s="26" t="str">
        <f>'6-8'!$B$13</f>
        <v xml:space="preserve">Production and Distribution of Water and No.of Connections  by Governorate </v>
      </c>
      <c r="F59" s="25" t="str">
        <f>'Cover page'!$B$7</f>
        <v>V1</v>
      </c>
      <c r="G59" s="25" t="str">
        <f>'Cover page'!$B$6</f>
        <v>Annual</v>
      </c>
      <c r="H59" s="25" t="s">
        <v>319</v>
      </c>
      <c r="I59" s="25" t="s">
        <v>325</v>
      </c>
      <c r="J59" s="25" t="s">
        <v>293</v>
      </c>
      <c r="K59" s="3" t="s">
        <v>54</v>
      </c>
      <c r="L59" s="3" t="s">
        <v>54</v>
      </c>
      <c r="M59" s="3" t="str">
        <f>'6-8'!B40</f>
        <v>Al Batinah South</v>
      </c>
      <c r="N59" s="3" t="str">
        <f>'6-8'!K40</f>
        <v>جنوب الباطنة</v>
      </c>
      <c r="O59" s="27">
        <f>IF('6-8'!F40="","",'6-8'!F40)</f>
        <v>69190</v>
      </c>
      <c r="P59" s="33" t="s">
        <v>320</v>
      </c>
      <c r="Q59" s="34" t="s">
        <v>326</v>
      </c>
      <c r="R59" s="28" t="s">
        <v>327</v>
      </c>
      <c r="S59" s="28" t="s">
        <v>328</v>
      </c>
      <c r="T59" s="29">
        <f>'6-8'!$F$17</f>
        <v>2023</v>
      </c>
      <c r="AB59" s="30" t="str">
        <f>'Cover page'!$B$4</f>
        <v>NA</v>
      </c>
      <c r="AC59" s="25" t="str">
        <f>'Cover page'!$B$5</f>
        <v>NA</v>
      </c>
    </row>
    <row r="60" spans="1:31" ht="18.5" x14ac:dyDescent="0.55000000000000004">
      <c r="A60" s="25" t="str">
        <f>'Cover page'!$B$1</f>
        <v>الكتاب الإحصائي السنوي</v>
      </c>
      <c r="B60" s="25" t="str">
        <f>'Cover page'!$B$2</f>
        <v>Statistical Year Book</v>
      </c>
      <c r="C60" s="16" t="str">
        <f>'Cover page'!$B$3</f>
        <v>SYB_6_8</v>
      </c>
      <c r="D60" s="26" t="str">
        <f>'6-8'!$B$12</f>
        <v xml:space="preserve">إنتاج وتوزيع المياه وعدد التوصيلات حسب المحافظة </v>
      </c>
      <c r="E60" s="26" t="str">
        <f>'6-8'!$B$13</f>
        <v xml:space="preserve">Production and Distribution of Water and No.of Connections  by Governorate </v>
      </c>
      <c r="F60" s="25" t="str">
        <f>'Cover page'!$B$7</f>
        <v>V1</v>
      </c>
      <c r="G60" s="25" t="str">
        <f>'Cover page'!$B$6</f>
        <v>Annual</v>
      </c>
      <c r="H60" s="25" t="s">
        <v>319</v>
      </c>
      <c r="I60" s="25" t="s">
        <v>325</v>
      </c>
      <c r="J60" s="25" t="s">
        <v>293</v>
      </c>
      <c r="K60" s="3" t="s">
        <v>54</v>
      </c>
      <c r="L60" s="3" t="s">
        <v>54</v>
      </c>
      <c r="M60" s="3" t="str">
        <f>'6-8'!B41</f>
        <v xml:space="preserve">Ash Sharqiyah South </v>
      </c>
      <c r="N60" s="3" t="str">
        <f>'6-8'!K41</f>
        <v>جنوب الشرقية</v>
      </c>
      <c r="O60" s="27">
        <f>IF('6-8'!F41="","",'6-8'!F41)</f>
        <v>55237</v>
      </c>
      <c r="P60" s="33" t="s">
        <v>320</v>
      </c>
      <c r="Q60" s="34" t="s">
        <v>326</v>
      </c>
      <c r="R60" s="28" t="s">
        <v>327</v>
      </c>
      <c r="S60" s="28" t="s">
        <v>328</v>
      </c>
      <c r="T60" s="29">
        <f>'6-8'!$F$17</f>
        <v>2023</v>
      </c>
      <c r="AB60" s="30" t="str">
        <f>'Cover page'!$B$4</f>
        <v>NA</v>
      </c>
      <c r="AC60" s="25" t="str">
        <f>'Cover page'!$B$5</f>
        <v>NA</v>
      </c>
    </row>
    <row r="61" spans="1:31" ht="18" customHeight="1" x14ac:dyDescent="0.55000000000000004">
      <c r="A61" s="25" t="str">
        <f>'Cover page'!$B$1</f>
        <v>الكتاب الإحصائي السنوي</v>
      </c>
      <c r="B61" s="25" t="str">
        <f>'Cover page'!$B$2</f>
        <v>Statistical Year Book</v>
      </c>
      <c r="C61" s="16" t="str">
        <f>'Cover page'!$B$3</f>
        <v>SYB_6_8</v>
      </c>
      <c r="D61" s="26" t="str">
        <f>'6-8'!$B$12</f>
        <v xml:space="preserve">إنتاج وتوزيع المياه وعدد التوصيلات حسب المحافظة </v>
      </c>
      <c r="E61" s="26" t="str">
        <f>'6-8'!$B$13</f>
        <v xml:space="preserve">Production and Distribution of Water and No.of Connections  by Governorate </v>
      </c>
      <c r="F61" s="25" t="str">
        <f>'Cover page'!$B$7</f>
        <v>V1</v>
      </c>
      <c r="G61" s="25" t="str">
        <f>'Cover page'!$B$6</f>
        <v>Annual</v>
      </c>
      <c r="H61" s="25" t="s">
        <v>319</v>
      </c>
      <c r="I61" s="25" t="s">
        <v>325</v>
      </c>
      <c r="J61" s="25" t="s">
        <v>293</v>
      </c>
      <c r="K61" s="3" t="s">
        <v>54</v>
      </c>
      <c r="L61" s="3" t="s">
        <v>54</v>
      </c>
      <c r="M61" s="3" t="str">
        <f>'6-8'!B42</f>
        <v>Ash Sharqiyah North</v>
      </c>
      <c r="N61" s="3" t="str">
        <f>'6-8'!K42</f>
        <v>شمال الشرقية</v>
      </c>
      <c r="O61" s="27">
        <f>IF('6-8'!F42="","",'6-8'!F42)</f>
        <v>26962</v>
      </c>
      <c r="P61" s="33" t="s">
        <v>320</v>
      </c>
      <c r="Q61" s="34" t="s">
        <v>326</v>
      </c>
      <c r="R61" s="28" t="s">
        <v>327</v>
      </c>
      <c r="S61" s="28" t="s">
        <v>328</v>
      </c>
      <c r="T61" s="29">
        <f>'6-8'!$F$17</f>
        <v>2023</v>
      </c>
      <c r="AB61" s="30" t="str">
        <f>'Cover page'!$B$4</f>
        <v>NA</v>
      </c>
      <c r="AC61" s="25" t="str">
        <f>'Cover page'!$B$5</f>
        <v>NA</v>
      </c>
    </row>
    <row r="62" spans="1:31" ht="18.5" x14ac:dyDescent="0.55000000000000004">
      <c r="A62" s="25" t="str">
        <f>'Cover page'!$B$1</f>
        <v>الكتاب الإحصائي السنوي</v>
      </c>
      <c r="B62" s="25" t="str">
        <f>'Cover page'!$B$2</f>
        <v>Statistical Year Book</v>
      </c>
      <c r="C62" s="16" t="str">
        <f>'Cover page'!$B$3</f>
        <v>SYB_6_8</v>
      </c>
      <c r="D62" s="26" t="str">
        <f>'6-8'!$B$12</f>
        <v xml:space="preserve">إنتاج وتوزيع المياه وعدد التوصيلات حسب المحافظة </v>
      </c>
      <c r="E62" s="26" t="str">
        <f>'6-8'!$B$13</f>
        <v xml:space="preserve">Production and Distribution of Water and No.of Connections  by Governorate </v>
      </c>
      <c r="F62" s="25" t="str">
        <f>'Cover page'!$B$7</f>
        <v>V1</v>
      </c>
      <c r="G62" s="25" t="str">
        <f>'Cover page'!$B$6</f>
        <v>Annual</v>
      </c>
      <c r="H62" s="25" t="s">
        <v>319</v>
      </c>
      <c r="I62" s="25" t="s">
        <v>325</v>
      </c>
      <c r="J62" s="25" t="s">
        <v>293</v>
      </c>
      <c r="K62" s="3" t="s">
        <v>54</v>
      </c>
      <c r="L62" s="3" t="s">
        <v>54</v>
      </c>
      <c r="M62" s="3" t="str">
        <f>'6-8'!B43</f>
        <v>Adh Dhahirah</v>
      </c>
      <c r="N62" s="3" t="str">
        <f>'6-8'!K43</f>
        <v>الظاهرة</v>
      </c>
      <c r="O62" s="27">
        <f>IF('6-8'!F43="","",'6-8'!F43)</f>
        <v>25614</v>
      </c>
      <c r="P62" s="33" t="s">
        <v>320</v>
      </c>
      <c r="Q62" s="34" t="s">
        <v>326</v>
      </c>
      <c r="R62" s="28" t="s">
        <v>327</v>
      </c>
      <c r="S62" s="28" t="s">
        <v>328</v>
      </c>
      <c r="T62" s="29">
        <f>'6-8'!$F$17</f>
        <v>2023</v>
      </c>
      <c r="AB62" s="30" t="str">
        <f>'Cover page'!$B$4</f>
        <v>NA</v>
      </c>
      <c r="AC62" s="25" t="str">
        <f>'Cover page'!$B$5</f>
        <v>NA</v>
      </c>
    </row>
    <row r="63" spans="1:31" ht="18.5" x14ac:dyDescent="0.55000000000000004">
      <c r="A63" s="25" t="str">
        <f>'Cover page'!$B$1</f>
        <v>الكتاب الإحصائي السنوي</v>
      </c>
      <c r="B63" s="25" t="str">
        <f>'Cover page'!$B$2</f>
        <v>Statistical Year Book</v>
      </c>
      <c r="C63" s="16" t="str">
        <f>'Cover page'!$B$3</f>
        <v>SYB_6_8</v>
      </c>
      <c r="D63" s="26" t="str">
        <f>'6-8'!$B$12</f>
        <v xml:space="preserve">إنتاج وتوزيع المياه وعدد التوصيلات حسب المحافظة </v>
      </c>
      <c r="E63" s="26" t="str">
        <f>'6-8'!$B$13</f>
        <v xml:space="preserve">Production and Distribution of Water and No.of Connections  by Governorate </v>
      </c>
      <c r="F63" s="25" t="str">
        <f>'Cover page'!$B$7</f>
        <v>V1</v>
      </c>
      <c r="G63" s="25" t="str">
        <f>'Cover page'!$B$6</f>
        <v>Annual</v>
      </c>
      <c r="H63" s="25" t="s">
        <v>319</v>
      </c>
      <c r="I63" s="25" t="s">
        <v>325</v>
      </c>
      <c r="J63" s="25" t="s">
        <v>293</v>
      </c>
      <c r="K63" s="3" t="s">
        <v>54</v>
      </c>
      <c r="L63" s="3" t="s">
        <v>54</v>
      </c>
      <c r="M63" s="3" t="str">
        <f>'6-8'!B44</f>
        <v>Al Wusta</v>
      </c>
      <c r="N63" s="3" t="str">
        <f>'6-8'!K44</f>
        <v>الوسطى</v>
      </c>
      <c r="O63" s="27">
        <f>IF('6-8'!F44="","",'6-8'!F44)</f>
        <v>1757</v>
      </c>
      <c r="P63" s="33" t="s">
        <v>320</v>
      </c>
      <c r="Q63" s="34" t="s">
        <v>326</v>
      </c>
      <c r="R63" s="28" t="s">
        <v>327</v>
      </c>
      <c r="S63" s="28" t="s">
        <v>328</v>
      </c>
      <c r="T63" s="29">
        <f>'6-8'!$F$17</f>
        <v>2023</v>
      </c>
      <c r="AB63" s="30" t="str">
        <f>'Cover page'!$B$4</f>
        <v>NA</v>
      </c>
      <c r="AC63" s="25" t="str">
        <f>'Cover page'!$B$5</f>
        <v>NA</v>
      </c>
    </row>
    <row r="64" spans="1:31" ht="18.5" x14ac:dyDescent="0.55000000000000004">
      <c r="A64" s="25" t="str">
        <f>'Cover page'!$B$1</f>
        <v>الكتاب الإحصائي السنوي</v>
      </c>
      <c r="B64" s="25" t="str">
        <f>'Cover page'!$B$2</f>
        <v>Statistical Year Book</v>
      </c>
      <c r="C64" s="16" t="str">
        <f>'Cover page'!$B$3</f>
        <v>SYB_6_8</v>
      </c>
      <c r="D64" s="26" t="str">
        <f>'6-8'!$B$12</f>
        <v xml:space="preserve">إنتاج وتوزيع المياه وعدد التوصيلات حسب المحافظة </v>
      </c>
      <c r="E64" s="26" t="str">
        <f>'6-8'!$B$13</f>
        <v xml:space="preserve">Production and Distribution of Water and No.of Connections  by Governorate </v>
      </c>
      <c r="F64" s="25" t="str">
        <f>'Cover page'!$B$7</f>
        <v>V1</v>
      </c>
      <c r="G64" s="25" t="str">
        <f>'Cover page'!$B$6</f>
        <v>Annual</v>
      </c>
      <c r="H64" s="25" t="s">
        <v>320</v>
      </c>
      <c r="I64" s="25" t="s">
        <v>291</v>
      </c>
      <c r="J64" s="25" t="s">
        <v>292</v>
      </c>
      <c r="K64" s="3" t="str">
        <f>'6-8'!B19</f>
        <v>Muscat</v>
      </c>
      <c r="L64" s="3" t="str">
        <f>'6-8'!K19</f>
        <v>مسقط</v>
      </c>
      <c r="M64" s="3" t="s">
        <v>54</v>
      </c>
      <c r="N64" s="3" t="s">
        <v>54</v>
      </c>
      <c r="O64" s="27">
        <f>IF('6-8'!G19="","",'6-8'!G19)</f>
        <v>223.44332399999999</v>
      </c>
      <c r="P64" s="33" t="s">
        <v>320</v>
      </c>
      <c r="Q64" s="34" t="s">
        <v>326</v>
      </c>
      <c r="R64" s="28" t="s">
        <v>327</v>
      </c>
      <c r="S64" s="28" t="s">
        <v>328</v>
      </c>
      <c r="T64" s="29">
        <f>'6-8'!$F$17</f>
        <v>2023</v>
      </c>
      <c r="AB64" s="30" t="str">
        <f>'Cover page'!$B$4</f>
        <v>NA</v>
      </c>
      <c r="AC64" s="25" t="str">
        <f>'Cover page'!$B$5</f>
        <v>NA</v>
      </c>
    </row>
    <row r="65" spans="1:31" ht="18.5" x14ac:dyDescent="0.55000000000000004">
      <c r="A65" s="25" t="str">
        <f>'Cover page'!$B$1</f>
        <v>الكتاب الإحصائي السنوي</v>
      </c>
      <c r="B65" s="25" t="str">
        <f>'Cover page'!$B$2</f>
        <v>Statistical Year Book</v>
      </c>
      <c r="C65" s="16" t="str">
        <f>'Cover page'!$B$3</f>
        <v>SYB_6_8</v>
      </c>
      <c r="D65" s="26" t="str">
        <f>'6-8'!$B$12</f>
        <v xml:space="preserve">إنتاج وتوزيع المياه وعدد التوصيلات حسب المحافظة </v>
      </c>
      <c r="E65" s="26" t="str">
        <f>'6-8'!$B$13</f>
        <v xml:space="preserve">Production and Distribution of Water and No.of Connections  by Governorate </v>
      </c>
      <c r="F65" s="25" t="str">
        <f>'Cover page'!$B$7</f>
        <v>V1</v>
      </c>
      <c r="G65" s="25" t="str">
        <f>'Cover page'!$B$6</f>
        <v>Annual</v>
      </c>
      <c r="H65" s="25" t="s">
        <v>320</v>
      </c>
      <c r="I65" s="25" t="s">
        <v>291</v>
      </c>
      <c r="J65" s="25" t="s">
        <v>292</v>
      </c>
      <c r="K65" s="3" t="str">
        <f>'6-8'!B20</f>
        <v>Dhofar</v>
      </c>
      <c r="L65" s="3" t="str">
        <f>'6-8'!K20</f>
        <v>ظفار</v>
      </c>
      <c r="M65" s="3" t="s">
        <v>54</v>
      </c>
      <c r="N65" s="3" t="s">
        <v>54</v>
      </c>
      <c r="O65" s="27">
        <f>IF('6-8'!G20="","",'6-8'!G20)</f>
        <v>71.599999999999994</v>
      </c>
      <c r="P65" s="33" t="s">
        <v>320</v>
      </c>
      <c r="Q65" s="34" t="s">
        <v>326</v>
      </c>
      <c r="R65" s="28" t="s">
        <v>327</v>
      </c>
      <c r="S65" s="28" t="s">
        <v>328</v>
      </c>
      <c r="T65" s="29">
        <f>'6-8'!$F$17</f>
        <v>2023</v>
      </c>
      <c r="AB65" s="30" t="str">
        <f>'Cover page'!$B$4</f>
        <v>NA</v>
      </c>
      <c r="AC65" s="25" t="str">
        <f>'Cover page'!$B$5</f>
        <v>NA</v>
      </c>
    </row>
    <row r="66" spans="1:31" ht="18.5" x14ac:dyDescent="0.55000000000000004">
      <c r="A66" s="25" t="str">
        <f>'Cover page'!$B$1</f>
        <v>الكتاب الإحصائي السنوي</v>
      </c>
      <c r="B66" s="25" t="str">
        <f>'Cover page'!$B$2</f>
        <v>Statistical Year Book</v>
      </c>
      <c r="C66" s="16" t="str">
        <f>'Cover page'!$B$3</f>
        <v>SYB_6_8</v>
      </c>
      <c r="D66" s="26" t="str">
        <f>'6-8'!$B$12</f>
        <v xml:space="preserve">إنتاج وتوزيع المياه وعدد التوصيلات حسب المحافظة </v>
      </c>
      <c r="E66" s="26" t="str">
        <f>'6-8'!$B$13</f>
        <v xml:space="preserve">Production and Distribution of Water and No.of Connections  by Governorate </v>
      </c>
      <c r="F66" s="25" t="str">
        <f>'Cover page'!$B$7</f>
        <v>V1</v>
      </c>
      <c r="G66" s="25" t="str">
        <f>'Cover page'!$B$6</f>
        <v>Annual</v>
      </c>
      <c r="H66" s="25" t="s">
        <v>320</v>
      </c>
      <c r="I66" s="25" t="s">
        <v>291</v>
      </c>
      <c r="J66" s="25" t="s">
        <v>292</v>
      </c>
      <c r="K66" s="3" t="str">
        <f>'6-8'!B21</f>
        <v>Musandam</v>
      </c>
      <c r="L66" s="3" t="str">
        <f>'6-8'!K21</f>
        <v>مسندم</v>
      </c>
      <c r="M66" s="3" t="s">
        <v>54</v>
      </c>
      <c r="N66" s="3" t="s">
        <v>54</v>
      </c>
      <c r="O66" s="27">
        <f>IF('6-8'!G21="","",'6-8'!G21)</f>
        <v>4.8399599999999996</v>
      </c>
      <c r="P66" s="33" t="s">
        <v>320</v>
      </c>
      <c r="Q66" s="34" t="s">
        <v>326</v>
      </c>
      <c r="R66" s="28" t="s">
        <v>327</v>
      </c>
      <c r="S66" s="28" t="s">
        <v>328</v>
      </c>
      <c r="T66" s="29">
        <f>'6-8'!$F$17</f>
        <v>2023</v>
      </c>
      <c r="AB66" s="30" t="str">
        <f>'Cover page'!$B$4</f>
        <v>NA</v>
      </c>
      <c r="AC66" s="25" t="str">
        <f>'Cover page'!$B$5</f>
        <v>NA</v>
      </c>
    </row>
    <row r="67" spans="1:31" ht="18.5" x14ac:dyDescent="0.55000000000000004">
      <c r="A67" s="25" t="str">
        <f>'Cover page'!$B$1</f>
        <v>الكتاب الإحصائي السنوي</v>
      </c>
      <c r="B67" s="25" t="str">
        <f>'Cover page'!$B$2</f>
        <v>Statistical Year Book</v>
      </c>
      <c r="C67" s="16" t="str">
        <f>'Cover page'!$B$3</f>
        <v>SYB_6_8</v>
      </c>
      <c r="D67" s="26" t="str">
        <f>'6-8'!$B$12</f>
        <v xml:space="preserve">إنتاج وتوزيع المياه وعدد التوصيلات حسب المحافظة </v>
      </c>
      <c r="E67" s="26" t="str">
        <f>'6-8'!$B$13</f>
        <v xml:space="preserve">Production and Distribution of Water and No.of Connections  by Governorate </v>
      </c>
      <c r="F67" s="25" t="str">
        <f>'Cover page'!$B$7</f>
        <v>V1</v>
      </c>
      <c r="G67" s="25" t="str">
        <f>'Cover page'!$B$6</f>
        <v>Annual</v>
      </c>
      <c r="H67" s="25" t="s">
        <v>320</v>
      </c>
      <c r="I67" s="25" t="s">
        <v>291</v>
      </c>
      <c r="J67" s="25" t="s">
        <v>292</v>
      </c>
      <c r="K67" s="3" t="str">
        <f>'6-8'!B22</f>
        <v>Al Buraimi</v>
      </c>
      <c r="L67" s="3" t="str">
        <f>'6-8'!K22</f>
        <v>البريمي</v>
      </c>
      <c r="M67" s="3" t="s">
        <v>54</v>
      </c>
      <c r="N67" s="3" t="s">
        <v>54</v>
      </c>
      <c r="O67" s="27">
        <f>IF('6-8'!G22="","",'6-8'!G22)</f>
        <v>8.1045549999999995</v>
      </c>
      <c r="P67" s="33" t="s">
        <v>320</v>
      </c>
      <c r="Q67" s="34" t="s">
        <v>326</v>
      </c>
      <c r="R67" s="28" t="s">
        <v>327</v>
      </c>
      <c r="S67" s="28" t="s">
        <v>328</v>
      </c>
      <c r="T67" s="29">
        <f>'6-8'!$F$17</f>
        <v>2023</v>
      </c>
      <c r="AB67" s="30" t="str">
        <f>'Cover page'!$B$4</f>
        <v>NA</v>
      </c>
      <c r="AC67" s="25" t="str">
        <f>'Cover page'!$B$5</f>
        <v>NA</v>
      </c>
    </row>
    <row r="68" spans="1:31" ht="18.5" x14ac:dyDescent="0.55000000000000004">
      <c r="A68" s="25" t="str">
        <f>'Cover page'!$B$1</f>
        <v>الكتاب الإحصائي السنوي</v>
      </c>
      <c r="B68" s="25" t="str">
        <f>'Cover page'!$B$2</f>
        <v>Statistical Year Book</v>
      </c>
      <c r="C68" s="16" t="str">
        <f>'Cover page'!$B$3</f>
        <v>SYB_6_8</v>
      </c>
      <c r="D68" s="26" t="str">
        <f>'6-8'!$B$12</f>
        <v xml:space="preserve">إنتاج وتوزيع المياه وعدد التوصيلات حسب المحافظة </v>
      </c>
      <c r="E68" s="26" t="str">
        <f>'6-8'!$B$13</f>
        <v xml:space="preserve">Production and Distribution of Water and No.of Connections  by Governorate </v>
      </c>
      <c r="F68" s="25" t="str">
        <f>'Cover page'!$B$7</f>
        <v>V1</v>
      </c>
      <c r="G68" s="25" t="str">
        <f>'Cover page'!$B$6</f>
        <v>Annual</v>
      </c>
      <c r="H68" s="25" t="s">
        <v>320</v>
      </c>
      <c r="I68" s="25" t="s">
        <v>291</v>
      </c>
      <c r="J68" s="25" t="s">
        <v>292</v>
      </c>
      <c r="K68" s="3" t="str">
        <f>'6-8'!B23</f>
        <v>Ad Dakhliyah</v>
      </c>
      <c r="L68" s="3" t="str">
        <f>'6-8'!K23</f>
        <v>الداخلية</v>
      </c>
      <c r="M68" s="3" t="s">
        <v>54</v>
      </c>
      <c r="N68" s="3" t="s">
        <v>54</v>
      </c>
      <c r="O68" s="27">
        <f>IF('6-8'!G23="","",'6-8'!G23)</f>
        <v>49.640153699999999</v>
      </c>
      <c r="P68" s="33" t="s">
        <v>320</v>
      </c>
      <c r="Q68" s="34" t="s">
        <v>326</v>
      </c>
      <c r="R68" s="28" t="s">
        <v>327</v>
      </c>
      <c r="S68" s="28" t="s">
        <v>328</v>
      </c>
      <c r="T68" s="29">
        <f>'6-8'!$F$17</f>
        <v>2023</v>
      </c>
      <c r="U68" s="25"/>
      <c r="V68" s="25"/>
      <c r="W68" s="25"/>
      <c r="X68" s="25"/>
      <c r="Y68" s="25"/>
      <c r="Z68" s="25"/>
      <c r="AA68" s="25"/>
      <c r="AB68" s="30" t="str">
        <f>'Cover page'!$B$4</f>
        <v>NA</v>
      </c>
      <c r="AC68" s="25" t="str">
        <f>'Cover page'!$B$5</f>
        <v>NA</v>
      </c>
      <c r="AD68" s="25"/>
      <c r="AE68" s="25"/>
    </row>
    <row r="69" spans="1:31" s="25" customFormat="1" ht="18.5" x14ac:dyDescent="0.55000000000000004">
      <c r="A69" s="25" t="str">
        <f>'Cover page'!$B$1</f>
        <v>الكتاب الإحصائي السنوي</v>
      </c>
      <c r="B69" s="25" t="str">
        <f>'Cover page'!$B$2</f>
        <v>Statistical Year Book</v>
      </c>
      <c r="C69" s="16" t="str">
        <f>'Cover page'!$B$3</f>
        <v>SYB_6_8</v>
      </c>
      <c r="D69" s="26" t="str">
        <f>'6-8'!$B$12</f>
        <v xml:space="preserve">إنتاج وتوزيع المياه وعدد التوصيلات حسب المحافظة </v>
      </c>
      <c r="E69" s="26" t="str">
        <f>'6-8'!$B$13</f>
        <v xml:space="preserve">Production and Distribution of Water and No.of Connections  by Governorate </v>
      </c>
      <c r="F69" s="25" t="str">
        <f>'Cover page'!$B$7</f>
        <v>V1</v>
      </c>
      <c r="G69" s="25" t="str">
        <f>'Cover page'!$B$6</f>
        <v>Annual</v>
      </c>
      <c r="H69" s="25" t="s">
        <v>320</v>
      </c>
      <c r="I69" s="25" t="s">
        <v>291</v>
      </c>
      <c r="J69" s="25" t="s">
        <v>292</v>
      </c>
      <c r="K69" s="3" t="str">
        <f>'6-8'!B24</f>
        <v>Al Batinah North</v>
      </c>
      <c r="L69" s="3" t="str">
        <f>'6-8'!K24</f>
        <v>شمال الباطنة</v>
      </c>
      <c r="M69" s="3" t="s">
        <v>54</v>
      </c>
      <c r="N69" s="3" t="s">
        <v>54</v>
      </c>
      <c r="O69" s="27">
        <f>IF('6-8'!G24="","",'6-8'!G24)</f>
        <v>50.707933400000002</v>
      </c>
      <c r="P69" s="33" t="s">
        <v>320</v>
      </c>
      <c r="Q69" s="34" t="s">
        <v>326</v>
      </c>
      <c r="R69" s="28" t="s">
        <v>327</v>
      </c>
      <c r="S69" s="28" t="s">
        <v>328</v>
      </c>
      <c r="T69" s="29">
        <f>'6-8'!$F$17</f>
        <v>2023</v>
      </c>
      <c r="AB69" s="30" t="str">
        <f>'Cover page'!$B$4</f>
        <v>NA</v>
      </c>
      <c r="AC69" s="25" t="str">
        <f>'Cover page'!$B$5</f>
        <v>NA</v>
      </c>
    </row>
    <row r="70" spans="1:31" ht="18.5" x14ac:dyDescent="0.55000000000000004">
      <c r="A70" s="25" t="str">
        <f>'Cover page'!$B$1</f>
        <v>الكتاب الإحصائي السنوي</v>
      </c>
      <c r="B70" s="25" t="str">
        <f>'Cover page'!$B$2</f>
        <v>Statistical Year Book</v>
      </c>
      <c r="C70" s="16" t="str">
        <f>'Cover page'!$B$3</f>
        <v>SYB_6_8</v>
      </c>
      <c r="D70" s="26" t="str">
        <f>'6-8'!$B$12</f>
        <v xml:space="preserve">إنتاج وتوزيع المياه وعدد التوصيلات حسب المحافظة </v>
      </c>
      <c r="E70" s="26" t="str">
        <f>'6-8'!$B$13</f>
        <v xml:space="preserve">Production and Distribution of Water and No.of Connections  by Governorate </v>
      </c>
      <c r="F70" s="25" t="str">
        <f>'Cover page'!$B$7</f>
        <v>V1</v>
      </c>
      <c r="G70" s="25" t="str">
        <f>'Cover page'!$B$6</f>
        <v>Annual</v>
      </c>
      <c r="H70" s="25" t="s">
        <v>320</v>
      </c>
      <c r="I70" s="25" t="s">
        <v>291</v>
      </c>
      <c r="J70" s="25" t="s">
        <v>292</v>
      </c>
      <c r="K70" s="3" t="str">
        <f>'6-8'!B25</f>
        <v>Al Batinah South</v>
      </c>
      <c r="L70" s="3" t="str">
        <f>'6-8'!K25</f>
        <v>جنوب الباطنة</v>
      </c>
      <c r="M70" s="3" t="s">
        <v>54</v>
      </c>
      <c r="N70" s="3" t="s">
        <v>54</v>
      </c>
      <c r="O70" s="27">
        <f>IF('6-8'!G25="","",'6-8'!G25)</f>
        <v>40.484729999999999</v>
      </c>
      <c r="P70" s="33" t="s">
        <v>320</v>
      </c>
      <c r="Q70" s="34" t="s">
        <v>326</v>
      </c>
      <c r="R70" s="28" t="s">
        <v>327</v>
      </c>
      <c r="S70" s="28" t="s">
        <v>328</v>
      </c>
      <c r="T70" s="29">
        <f>'6-8'!$F$17</f>
        <v>2023</v>
      </c>
      <c r="AB70" s="30" t="str">
        <f>'Cover page'!$B$4</f>
        <v>NA</v>
      </c>
      <c r="AC70" s="25" t="str">
        <f>'Cover page'!$B$5</f>
        <v>NA</v>
      </c>
    </row>
    <row r="71" spans="1:31" ht="18.5" x14ac:dyDescent="0.55000000000000004">
      <c r="A71" s="25" t="str">
        <f>'Cover page'!$B$1</f>
        <v>الكتاب الإحصائي السنوي</v>
      </c>
      <c r="B71" s="25" t="str">
        <f>'Cover page'!$B$2</f>
        <v>Statistical Year Book</v>
      </c>
      <c r="C71" s="16" t="str">
        <f>'Cover page'!$B$3</f>
        <v>SYB_6_8</v>
      </c>
      <c r="D71" s="26" t="str">
        <f>'6-8'!$B$12</f>
        <v xml:space="preserve">إنتاج وتوزيع المياه وعدد التوصيلات حسب المحافظة </v>
      </c>
      <c r="E71" s="26" t="str">
        <f>'6-8'!$B$13</f>
        <v xml:space="preserve">Production and Distribution of Water and No.of Connections  by Governorate </v>
      </c>
      <c r="F71" s="25" t="str">
        <f>'Cover page'!$B$7</f>
        <v>V1</v>
      </c>
      <c r="G71" s="25" t="str">
        <f>'Cover page'!$B$6</f>
        <v>Annual</v>
      </c>
      <c r="H71" s="25" t="s">
        <v>320</v>
      </c>
      <c r="I71" s="25" t="s">
        <v>291</v>
      </c>
      <c r="J71" s="25" t="s">
        <v>292</v>
      </c>
      <c r="K71" s="3" t="str">
        <f>'6-8'!B26</f>
        <v xml:space="preserve">Ash Sharqiyah South </v>
      </c>
      <c r="L71" s="3" t="str">
        <f>'6-8'!K26</f>
        <v>جنوب الشرقية</v>
      </c>
      <c r="M71" s="3" t="s">
        <v>54</v>
      </c>
      <c r="N71" s="3" t="s">
        <v>54</v>
      </c>
      <c r="O71" s="27">
        <f>IF('6-8'!G26="","",'6-8'!G26)</f>
        <v>36.47545847</v>
      </c>
      <c r="P71" s="33" t="s">
        <v>320</v>
      </c>
      <c r="Q71" s="34" t="s">
        <v>326</v>
      </c>
      <c r="R71" s="28" t="s">
        <v>327</v>
      </c>
      <c r="S71" s="28" t="s">
        <v>328</v>
      </c>
      <c r="T71" s="29">
        <f>'6-8'!$F$17</f>
        <v>2023</v>
      </c>
      <c r="AB71" s="30" t="str">
        <f>'Cover page'!$B$4</f>
        <v>NA</v>
      </c>
      <c r="AC71" s="25" t="str">
        <f>'Cover page'!$B$5</f>
        <v>NA</v>
      </c>
    </row>
    <row r="72" spans="1:31" ht="18.5" x14ac:dyDescent="0.55000000000000004">
      <c r="A72" s="25" t="str">
        <f>'Cover page'!$B$1</f>
        <v>الكتاب الإحصائي السنوي</v>
      </c>
      <c r="B72" s="25" t="str">
        <f>'Cover page'!$B$2</f>
        <v>Statistical Year Book</v>
      </c>
      <c r="C72" s="16" t="str">
        <f>'Cover page'!$B$3</f>
        <v>SYB_6_8</v>
      </c>
      <c r="D72" s="26" t="str">
        <f>'6-8'!$B$12</f>
        <v xml:space="preserve">إنتاج وتوزيع المياه وعدد التوصيلات حسب المحافظة </v>
      </c>
      <c r="E72" s="26" t="str">
        <f>'6-8'!$B$13</f>
        <v xml:space="preserve">Production and Distribution of Water and No.of Connections  by Governorate </v>
      </c>
      <c r="F72" s="25" t="str">
        <f>'Cover page'!$B$7</f>
        <v>V1</v>
      </c>
      <c r="G72" s="25" t="str">
        <f>'Cover page'!$B$6</f>
        <v>Annual</v>
      </c>
      <c r="H72" s="25" t="s">
        <v>320</v>
      </c>
      <c r="I72" s="25" t="s">
        <v>291</v>
      </c>
      <c r="J72" s="25" t="s">
        <v>292</v>
      </c>
      <c r="K72" s="3" t="str">
        <f>'6-8'!B27</f>
        <v>Ash Sharqiyah North</v>
      </c>
      <c r="L72" s="3" t="str">
        <f>'6-8'!K27</f>
        <v>شمال الشرقية</v>
      </c>
      <c r="M72" s="3" t="s">
        <v>54</v>
      </c>
      <c r="N72" s="3" t="s">
        <v>54</v>
      </c>
      <c r="O72" s="27">
        <f>IF('6-8'!G27="","",'6-8'!G27)</f>
        <v>15.801866</v>
      </c>
      <c r="P72" s="33" t="s">
        <v>320</v>
      </c>
      <c r="Q72" s="34" t="s">
        <v>326</v>
      </c>
      <c r="R72" s="28" t="s">
        <v>327</v>
      </c>
      <c r="S72" s="28" t="s">
        <v>328</v>
      </c>
      <c r="T72" s="29">
        <f>'6-8'!$F$17</f>
        <v>2023</v>
      </c>
      <c r="AB72" s="30" t="str">
        <f>'Cover page'!$B$4</f>
        <v>NA</v>
      </c>
      <c r="AC72" s="25" t="str">
        <f>'Cover page'!$B$5</f>
        <v>NA</v>
      </c>
    </row>
    <row r="73" spans="1:31" ht="18.5" x14ac:dyDescent="0.55000000000000004">
      <c r="A73" s="25" t="str">
        <f>'Cover page'!$B$1</f>
        <v>الكتاب الإحصائي السنوي</v>
      </c>
      <c r="B73" s="25" t="str">
        <f>'Cover page'!$B$2</f>
        <v>Statistical Year Book</v>
      </c>
      <c r="C73" s="16" t="str">
        <f>'Cover page'!$B$3</f>
        <v>SYB_6_8</v>
      </c>
      <c r="D73" s="26" t="str">
        <f>'6-8'!$B$12</f>
        <v xml:space="preserve">إنتاج وتوزيع المياه وعدد التوصيلات حسب المحافظة </v>
      </c>
      <c r="E73" s="26" t="str">
        <f>'6-8'!$B$13</f>
        <v xml:space="preserve">Production and Distribution of Water and No.of Connections  by Governorate </v>
      </c>
      <c r="F73" s="25" t="str">
        <f>'Cover page'!$B$7</f>
        <v>V1</v>
      </c>
      <c r="G73" s="25" t="str">
        <f>'Cover page'!$B$6</f>
        <v>Annual</v>
      </c>
      <c r="H73" s="25" t="s">
        <v>320</v>
      </c>
      <c r="I73" s="25" t="s">
        <v>291</v>
      </c>
      <c r="J73" s="25" t="s">
        <v>292</v>
      </c>
      <c r="K73" s="3" t="str">
        <f>'6-8'!B28</f>
        <v>Adh Dhahirah</v>
      </c>
      <c r="L73" s="3" t="str">
        <f>'6-8'!K28</f>
        <v>الظاهرة</v>
      </c>
      <c r="M73" s="3" t="s">
        <v>54</v>
      </c>
      <c r="N73" s="3" t="s">
        <v>54</v>
      </c>
      <c r="O73" s="27">
        <f>IF('6-8'!G28="","",'6-8'!G28)</f>
        <v>16.368465459999999</v>
      </c>
      <c r="P73" s="33" t="s">
        <v>320</v>
      </c>
      <c r="Q73" s="34" t="s">
        <v>326</v>
      </c>
      <c r="R73" s="28" t="s">
        <v>327</v>
      </c>
      <c r="S73" s="28" t="s">
        <v>328</v>
      </c>
      <c r="T73" s="29">
        <f>'6-8'!$F$17</f>
        <v>2023</v>
      </c>
      <c r="AB73" s="30" t="str">
        <f>'Cover page'!$B$4</f>
        <v>NA</v>
      </c>
      <c r="AC73" s="25" t="str">
        <f>'Cover page'!$B$5</f>
        <v>NA</v>
      </c>
    </row>
    <row r="74" spans="1:31" ht="18" customHeight="1" x14ac:dyDescent="0.55000000000000004">
      <c r="A74" s="25" t="str">
        <f>'Cover page'!$B$1</f>
        <v>الكتاب الإحصائي السنوي</v>
      </c>
      <c r="B74" s="25" t="str">
        <f>'Cover page'!$B$2</f>
        <v>Statistical Year Book</v>
      </c>
      <c r="C74" s="16" t="str">
        <f>'Cover page'!$B$3</f>
        <v>SYB_6_8</v>
      </c>
      <c r="D74" s="26" t="str">
        <f>'6-8'!$B$12</f>
        <v xml:space="preserve">إنتاج وتوزيع المياه وعدد التوصيلات حسب المحافظة </v>
      </c>
      <c r="E74" s="26" t="str">
        <f>'6-8'!$B$13</f>
        <v xml:space="preserve">Production and Distribution of Water and No.of Connections  by Governorate </v>
      </c>
      <c r="F74" s="25" t="str">
        <f>'Cover page'!$B$7</f>
        <v>V1</v>
      </c>
      <c r="G74" s="25" t="str">
        <f>'Cover page'!$B$6</f>
        <v>Annual</v>
      </c>
      <c r="H74" s="25" t="s">
        <v>320</v>
      </c>
      <c r="I74" s="25" t="s">
        <v>291</v>
      </c>
      <c r="J74" s="25" t="s">
        <v>292</v>
      </c>
      <c r="K74" s="3" t="str">
        <f>'6-8'!B29</f>
        <v>Al Wusta</v>
      </c>
      <c r="L74" s="3" t="str">
        <f>'6-8'!K29</f>
        <v>الوسطى</v>
      </c>
      <c r="M74" s="3" t="s">
        <v>54</v>
      </c>
      <c r="N74" s="3" t="s">
        <v>54</v>
      </c>
      <c r="O74" s="27">
        <f>IF('6-8'!G29="","",'6-8'!G29)</f>
        <v>2.9109050000000001</v>
      </c>
      <c r="P74" s="33" t="s">
        <v>320</v>
      </c>
      <c r="Q74" s="34" t="s">
        <v>326</v>
      </c>
      <c r="R74" s="28" t="s">
        <v>327</v>
      </c>
      <c r="S74" s="28" t="s">
        <v>328</v>
      </c>
      <c r="T74" s="29">
        <f>'6-8'!$F$17</f>
        <v>2023</v>
      </c>
      <c r="AB74" s="30" t="str">
        <f>'Cover page'!$B$4</f>
        <v>NA</v>
      </c>
      <c r="AC74" s="25" t="str">
        <f>'Cover page'!$B$5</f>
        <v>NA</v>
      </c>
    </row>
    <row r="75" spans="1:31" ht="18.5" x14ac:dyDescent="0.55000000000000004">
      <c r="A75" s="25" t="str">
        <f>'Cover page'!$B$1</f>
        <v>الكتاب الإحصائي السنوي</v>
      </c>
      <c r="B75" s="25" t="str">
        <f>'Cover page'!$B$2</f>
        <v>Statistical Year Book</v>
      </c>
      <c r="C75" s="16" t="str">
        <f>'Cover page'!$B$3</f>
        <v>SYB_6_8</v>
      </c>
      <c r="D75" s="26" t="str">
        <f>'6-8'!$B$12</f>
        <v xml:space="preserve">إنتاج وتوزيع المياه وعدد التوصيلات حسب المحافظة </v>
      </c>
      <c r="E75" s="26" t="str">
        <f>'6-8'!$B$13</f>
        <v xml:space="preserve">Production and Distribution of Water and No.of Connections  by Governorate </v>
      </c>
      <c r="F75" s="25" t="str">
        <f>'Cover page'!$B$7</f>
        <v>V1</v>
      </c>
      <c r="G75" s="25" t="str">
        <f>'Cover page'!$B$6</f>
        <v>Annual</v>
      </c>
      <c r="H75" s="25" t="s">
        <v>320</v>
      </c>
      <c r="I75" s="25" t="s">
        <v>291</v>
      </c>
      <c r="J75" s="25" t="s">
        <v>292</v>
      </c>
      <c r="K75" s="3" t="str">
        <f>'6-8'!$B$31</f>
        <v>Total</v>
      </c>
      <c r="L75" s="3" t="str">
        <f>'6-8'!$K$31</f>
        <v>الإجمالي</v>
      </c>
      <c r="M75" s="3" t="s">
        <v>54</v>
      </c>
      <c r="N75" s="3" t="s">
        <v>54</v>
      </c>
      <c r="O75" s="27">
        <f>IF('6-8'!$G$31="","",'6-8'!$G$31)</f>
        <v>520.37735103</v>
      </c>
      <c r="P75" s="33" t="s">
        <v>320</v>
      </c>
      <c r="Q75" s="34" t="s">
        <v>326</v>
      </c>
      <c r="R75" s="28" t="s">
        <v>327</v>
      </c>
      <c r="S75" s="28" t="s">
        <v>328</v>
      </c>
      <c r="T75" s="29">
        <f>'6-8'!$F$17</f>
        <v>2023</v>
      </c>
      <c r="AB75" s="30" t="str">
        <f>'Cover page'!$B$4</f>
        <v>NA</v>
      </c>
      <c r="AC75" s="25" t="str">
        <f>'Cover page'!$B$5</f>
        <v>NA</v>
      </c>
    </row>
    <row r="76" spans="1:31" ht="18.5" x14ac:dyDescent="0.55000000000000004">
      <c r="A76" s="25" t="str">
        <f>'Cover page'!$B$1</f>
        <v>الكتاب الإحصائي السنوي</v>
      </c>
      <c r="B76" s="25" t="str">
        <f>'Cover page'!$B$2</f>
        <v>Statistical Year Book</v>
      </c>
      <c r="C76" s="16" t="str">
        <f>'Cover page'!$B$3</f>
        <v>SYB_6_8</v>
      </c>
      <c r="D76" s="26" t="str">
        <f>'6-8'!$B$12</f>
        <v xml:space="preserve">إنتاج وتوزيع المياه وعدد التوصيلات حسب المحافظة </v>
      </c>
      <c r="E76" s="26" t="str">
        <f>'6-8'!$B$13</f>
        <v xml:space="preserve">Production and Distribution of Water and No.of Connections  by Governorate </v>
      </c>
      <c r="F76" s="25" t="str">
        <f>'Cover page'!$B$7</f>
        <v>V1</v>
      </c>
      <c r="G76" s="25" t="str">
        <f>'Cover page'!$B$6</f>
        <v>Annual</v>
      </c>
      <c r="H76" s="25" t="s">
        <v>289</v>
      </c>
      <c r="I76" s="25" t="s">
        <v>324</v>
      </c>
      <c r="J76" s="25" t="s">
        <v>290</v>
      </c>
      <c r="K76" s="7" t="str">
        <f>'6-8'!B19</f>
        <v>Muscat</v>
      </c>
      <c r="L76" s="3" t="str">
        <f>'6-8'!K19</f>
        <v>مسقط</v>
      </c>
      <c r="M76" s="3" t="s">
        <v>54</v>
      </c>
      <c r="N76" s="3" t="s">
        <v>54</v>
      </c>
      <c r="O76" s="27">
        <f>IF('6-8'!H19="","",'6-8'!H19)</f>
        <v>130.18</v>
      </c>
      <c r="P76" s="33" t="s">
        <v>320</v>
      </c>
      <c r="Q76" s="34" t="s">
        <v>326</v>
      </c>
      <c r="R76" s="28" t="s">
        <v>327</v>
      </c>
      <c r="S76" s="28" t="s">
        <v>328</v>
      </c>
      <c r="T76" s="29">
        <f>'6-8'!$H$17</f>
        <v>2022</v>
      </c>
      <c r="AB76" s="30" t="str">
        <f>'Cover page'!$B$4</f>
        <v>NA</v>
      </c>
      <c r="AC76" s="25" t="str">
        <f>'Cover page'!$B$5</f>
        <v>NA</v>
      </c>
    </row>
    <row r="77" spans="1:31" ht="18.5" x14ac:dyDescent="0.55000000000000004">
      <c r="A77" s="25" t="str">
        <f>'Cover page'!$B$1</f>
        <v>الكتاب الإحصائي السنوي</v>
      </c>
      <c r="B77" s="25" t="str">
        <f>'Cover page'!$B$2</f>
        <v>Statistical Year Book</v>
      </c>
      <c r="C77" s="16" t="str">
        <f>'Cover page'!$B$3</f>
        <v>SYB_6_8</v>
      </c>
      <c r="D77" s="26" t="str">
        <f>'6-8'!$B$12</f>
        <v xml:space="preserve">إنتاج وتوزيع المياه وعدد التوصيلات حسب المحافظة </v>
      </c>
      <c r="E77" s="26" t="str">
        <f>'6-8'!$B$13</f>
        <v xml:space="preserve">Production and Distribution of Water and No.of Connections  by Governorate </v>
      </c>
      <c r="F77" s="25" t="str">
        <f>'Cover page'!$B$7</f>
        <v>V1</v>
      </c>
      <c r="G77" s="25" t="str">
        <f>'Cover page'!$B$6</f>
        <v>Annual</v>
      </c>
      <c r="H77" s="25" t="s">
        <v>289</v>
      </c>
      <c r="I77" s="25" t="s">
        <v>324</v>
      </c>
      <c r="J77" s="25" t="s">
        <v>290</v>
      </c>
      <c r="K77" s="7" t="str">
        <f>'6-8'!B20</f>
        <v>Dhofar</v>
      </c>
      <c r="L77" s="3" t="str">
        <f>'6-8'!K20</f>
        <v>ظفار</v>
      </c>
      <c r="M77" s="3" t="s">
        <v>54</v>
      </c>
      <c r="N77" s="3" t="s">
        <v>54</v>
      </c>
      <c r="O77" s="27">
        <f>IF('6-8'!H20="","",'6-8'!H20)</f>
        <v>17.669588999999998</v>
      </c>
      <c r="P77" s="33" t="s">
        <v>320</v>
      </c>
      <c r="Q77" s="34" t="s">
        <v>326</v>
      </c>
      <c r="R77" s="28" t="s">
        <v>327</v>
      </c>
      <c r="S77" s="28" t="s">
        <v>328</v>
      </c>
      <c r="T77" s="29">
        <f>'6-8'!$H$17</f>
        <v>2022</v>
      </c>
      <c r="AB77" s="30" t="str">
        <f>'Cover page'!$B$4</f>
        <v>NA</v>
      </c>
      <c r="AC77" s="25" t="str">
        <f>'Cover page'!$B$5</f>
        <v>NA</v>
      </c>
    </row>
    <row r="78" spans="1:31" ht="18.5" x14ac:dyDescent="0.55000000000000004">
      <c r="A78" s="25" t="str">
        <f>'Cover page'!$B$1</f>
        <v>الكتاب الإحصائي السنوي</v>
      </c>
      <c r="B78" s="25" t="str">
        <f>'Cover page'!$B$2</f>
        <v>Statistical Year Book</v>
      </c>
      <c r="C78" s="16" t="str">
        <f>'Cover page'!$B$3</f>
        <v>SYB_6_8</v>
      </c>
      <c r="D78" s="26" t="str">
        <f>'6-8'!$B$12</f>
        <v xml:space="preserve">إنتاج وتوزيع المياه وعدد التوصيلات حسب المحافظة </v>
      </c>
      <c r="E78" s="26" t="str">
        <f>'6-8'!$B$13</f>
        <v xml:space="preserve">Production and Distribution of Water and No.of Connections  by Governorate </v>
      </c>
      <c r="F78" s="25" t="str">
        <f>'Cover page'!$B$7</f>
        <v>V1</v>
      </c>
      <c r="G78" s="25" t="str">
        <f>'Cover page'!$B$6</f>
        <v>Annual</v>
      </c>
      <c r="H78" s="25" t="s">
        <v>289</v>
      </c>
      <c r="I78" s="25" t="s">
        <v>324</v>
      </c>
      <c r="J78" s="25" t="s">
        <v>290</v>
      </c>
      <c r="K78" s="7" t="str">
        <f>'6-8'!B21</f>
        <v>Musandam</v>
      </c>
      <c r="L78" s="3" t="str">
        <f>'6-8'!K21</f>
        <v>مسندم</v>
      </c>
      <c r="M78" s="3" t="s">
        <v>54</v>
      </c>
      <c r="N78" s="3" t="s">
        <v>54</v>
      </c>
      <c r="O78" s="27">
        <f>IF('6-8'!H21="","",'6-8'!H21)</f>
        <v>3.42</v>
      </c>
      <c r="P78" s="33" t="s">
        <v>320</v>
      </c>
      <c r="Q78" s="34" t="s">
        <v>326</v>
      </c>
      <c r="R78" s="28" t="s">
        <v>327</v>
      </c>
      <c r="S78" s="28" t="s">
        <v>328</v>
      </c>
      <c r="T78" s="29">
        <f>'6-8'!$H$17</f>
        <v>2022</v>
      </c>
      <c r="AB78" s="30" t="str">
        <f>'Cover page'!$B$4</f>
        <v>NA</v>
      </c>
      <c r="AC78" s="25" t="str">
        <f>'Cover page'!$B$5</f>
        <v>NA</v>
      </c>
    </row>
    <row r="79" spans="1:31" ht="18.5" x14ac:dyDescent="0.55000000000000004">
      <c r="A79" s="25" t="str">
        <f>'Cover page'!$B$1</f>
        <v>الكتاب الإحصائي السنوي</v>
      </c>
      <c r="B79" s="25" t="str">
        <f>'Cover page'!$B$2</f>
        <v>Statistical Year Book</v>
      </c>
      <c r="C79" s="16" t="str">
        <f>'Cover page'!$B$3</f>
        <v>SYB_6_8</v>
      </c>
      <c r="D79" s="26" t="str">
        <f>'6-8'!$B$12</f>
        <v xml:space="preserve">إنتاج وتوزيع المياه وعدد التوصيلات حسب المحافظة </v>
      </c>
      <c r="E79" s="26" t="str">
        <f>'6-8'!$B$13</f>
        <v xml:space="preserve">Production and Distribution of Water and No.of Connections  by Governorate </v>
      </c>
      <c r="F79" s="25" t="str">
        <f>'Cover page'!$B$7</f>
        <v>V1</v>
      </c>
      <c r="G79" s="25" t="str">
        <f>'Cover page'!$B$6</f>
        <v>Annual</v>
      </c>
      <c r="H79" s="25" t="s">
        <v>289</v>
      </c>
      <c r="I79" s="25" t="s">
        <v>324</v>
      </c>
      <c r="J79" s="25" t="s">
        <v>290</v>
      </c>
      <c r="K79" s="7" t="str">
        <f>'6-8'!B22</f>
        <v>Al Buraimi</v>
      </c>
      <c r="L79" s="7" t="str">
        <f>'6-8'!K22</f>
        <v>البريمي</v>
      </c>
      <c r="M79" s="3" t="s">
        <v>54</v>
      </c>
      <c r="N79" s="3" t="s">
        <v>54</v>
      </c>
      <c r="O79" s="27">
        <f>IF('6-8'!H22="","",'6-8'!H22)</f>
        <v>6.43</v>
      </c>
      <c r="P79" s="33" t="s">
        <v>320</v>
      </c>
      <c r="Q79" s="34" t="s">
        <v>326</v>
      </c>
      <c r="R79" s="28" t="s">
        <v>327</v>
      </c>
      <c r="S79" s="28" t="s">
        <v>328</v>
      </c>
      <c r="T79" s="29">
        <f>'6-8'!$H$17</f>
        <v>2022</v>
      </c>
      <c r="AB79" s="30" t="str">
        <f>'Cover page'!$B$4</f>
        <v>NA</v>
      </c>
      <c r="AC79" s="25" t="str">
        <f>'Cover page'!$B$5</f>
        <v>NA</v>
      </c>
    </row>
    <row r="80" spans="1:31" ht="18.5" x14ac:dyDescent="0.55000000000000004">
      <c r="A80" s="25" t="str">
        <f>'Cover page'!$B$1</f>
        <v>الكتاب الإحصائي السنوي</v>
      </c>
      <c r="B80" s="25" t="str">
        <f>'Cover page'!$B$2</f>
        <v>Statistical Year Book</v>
      </c>
      <c r="C80" s="16" t="str">
        <f>'Cover page'!$B$3</f>
        <v>SYB_6_8</v>
      </c>
      <c r="D80" s="26" t="str">
        <f>'6-8'!$B$12</f>
        <v xml:space="preserve">إنتاج وتوزيع المياه وعدد التوصيلات حسب المحافظة </v>
      </c>
      <c r="E80" s="26" t="str">
        <f>'6-8'!$B$13</f>
        <v xml:space="preserve">Production and Distribution of Water and No.of Connections  by Governorate </v>
      </c>
      <c r="F80" s="25" t="str">
        <f>'Cover page'!$B$7</f>
        <v>V1</v>
      </c>
      <c r="G80" s="25" t="str">
        <f>'Cover page'!$B$6</f>
        <v>Annual</v>
      </c>
      <c r="H80" s="25" t="s">
        <v>289</v>
      </c>
      <c r="I80" s="25" t="s">
        <v>324</v>
      </c>
      <c r="J80" s="25" t="s">
        <v>290</v>
      </c>
      <c r="K80" s="7" t="str">
        <f>'6-8'!B23</f>
        <v>Ad Dakhliyah</v>
      </c>
      <c r="L80" s="7" t="str">
        <f>'6-8'!K23</f>
        <v>الداخلية</v>
      </c>
      <c r="M80" s="3" t="s">
        <v>54</v>
      </c>
      <c r="N80" s="3" t="s">
        <v>54</v>
      </c>
      <c r="O80" s="27">
        <f>IF('6-8'!H23="","",'6-8'!H23)</f>
        <v>26.03</v>
      </c>
      <c r="P80" s="33" t="s">
        <v>320</v>
      </c>
      <c r="Q80" s="34" t="s">
        <v>326</v>
      </c>
      <c r="R80" s="28" t="s">
        <v>327</v>
      </c>
      <c r="S80" s="28" t="s">
        <v>328</v>
      </c>
      <c r="T80" s="29">
        <f>'6-8'!$H$17</f>
        <v>2022</v>
      </c>
      <c r="AB80" s="30" t="str">
        <f>'Cover page'!$B$4</f>
        <v>NA</v>
      </c>
      <c r="AC80" s="25" t="str">
        <f>'Cover page'!$B$5</f>
        <v>NA</v>
      </c>
    </row>
    <row r="81" spans="1:31" ht="18.5" x14ac:dyDescent="0.55000000000000004">
      <c r="A81" s="25" t="str">
        <f>'Cover page'!$B$1</f>
        <v>الكتاب الإحصائي السنوي</v>
      </c>
      <c r="B81" s="25" t="str">
        <f>'Cover page'!$B$2</f>
        <v>Statistical Year Book</v>
      </c>
      <c r="C81" s="16" t="str">
        <f>'Cover page'!$B$3</f>
        <v>SYB_6_8</v>
      </c>
      <c r="D81" s="26" t="str">
        <f>'6-8'!$B$12</f>
        <v xml:space="preserve">إنتاج وتوزيع المياه وعدد التوصيلات حسب المحافظة </v>
      </c>
      <c r="E81" s="26" t="str">
        <f>'6-8'!$B$13</f>
        <v xml:space="preserve">Production and Distribution of Water and No.of Connections  by Governorate </v>
      </c>
      <c r="F81" s="25" t="str">
        <f>'Cover page'!$B$7</f>
        <v>V1</v>
      </c>
      <c r="G81" s="25" t="str">
        <f>'Cover page'!$B$6</f>
        <v>Annual</v>
      </c>
      <c r="H81" s="25" t="s">
        <v>289</v>
      </c>
      <c r="I81" s="25" t="s">
        <v>324</v>
      </c>
      <c r="J81" s="25" t="s">
        <v>290</v>
      </c>
      <c r="K81" s="7" t="str">
        <f>'6-8'!B24</f>
        <v>Al Batinah North</v>
      </c>
      <c r="L81" s="7" t="str">
        <f>'6-8'!K24</f>
        <v>شمال الباطنة</v>
      </c>
      <c r="M81" s="3" t="s">
        <v>54</v>
      </c>
      <c r="N81" s="3" t="s">
        <v>54</v>
      </c>
      <c r="O81" s="27">
        <f>IF('6-8'!H24="","",'6-8'!H24)</f>
        <v>39.840000000000003</v>
      </c>
      <c r="P81" s="33" t="s">
        <v>320</v>
      </c>
      <c r="Q81" s="34" t="s">
        <v>326</v>
      </c>
      <c r="R81" s="28" t="s">
        <v>327</v>
      </c>
      <c r="S81" s="28" t="s">
        <v>328</v>
      </c>
      <c r="T81" s="29">
        <f>'6-8'!$H$17</f>
        <v>2022</v>
      </c>
      <c r="U81" s="25"/>
      <c r="V81" s="25"/>
      <c r="W81" s="25"/>
      <c r="X81" s="25"/>
      <c r="Y81" s="25"/>
      <c r="Z81" s="25"/>
      <c r="AA81" s="25"/>
      <c r="AB81" s="30" t="str">
        <f>'Cover page'!$B$4</f>
        <v>NA</v>
      </c>
      <c r="AC81" s="25" t="str">
        <f>'Cover page'!$B$5</f>
        <v>NA</v>
      </c>
      <c r="AD81" s="25"/>
      <c r="AE81" s="25"/>
    </row>
    <row r="82" spans="1:31" s="25" customFormat="1" ht="18.5" x14ac:dyDescent="0.55000000000000004">
      <c r="A82" s="25" t="str">
        <f>'Cover page'!$B$1</f>
        <v>الكتاب الإحصائي السنوي</v>
      </c>
      <c r="B82" s="25" t="str">
        <f>'Cover page'!$B$2</f>
        <v>Statistical Year Book</v>
      </c>
      <c r="C82" s="16" t="str">
        <f>'Cover page'!$B$3</f>
        <v>SYB_6_8</v>
      </c>
      <c r="D82" s="26" t="str">
        <f>'6-8'!$B$12</f>
        <v xml:space="preserve">إنتاج وتوزيع المياه وعدد التوصيلات حسب المحافظة </v>
      </c>
      <c r="E82" s="26" t="str">
        <f>'6-8'!$B$13</f>
        <v xml:space="preserve">Production and Distribution of Water and No.of Connections  by Governorate </v>
      </c>
      <c r="F82" s="25" t="str">
        <f>'Cover page'!$B$7</f>
        <v>V1</v>
      </c>
      <c r="G82" s="25" t="str">
        <f>'Cover page'!$B$6</f>
        <v>Annual</v>
      </c>
      <c r="H82" s="25" t="s">
        <v>289</v>
      </c>
      <c r="I82" s="25" t="s">
        <v>324</v>
      </c>
      <c r="J82" s="25" t="s">
        <v>290</v>
      </c>
      <c r="K82" s="7" t="str">
        <f>'6-8'!B25</f>
        <v>Al Batinah South</v>
      </c>
      <c r="L82" s="7" t="str">
        <f>'6-8'!K25</f>
        <v>جنوب الباطنة</v>
      </c>
      <c r="M82" s="3" t="s">
        <v>54</v>
      </c>
      <c r="N82" s="3" t="s">
        <v>54</v>
      </c>
      <c r="O82" s="27">
        <f>IF('6-8'!H25="","",'6-8'!H25)</f>
        <v>20.96</v>
      </c>
      <c r="P82" s="33" t="s">
        <v>320</v>
      </c>
      <c r="Q82" s="34" t="s">
        <v>326</v>
      </c>
      <c r="R82" s="28" t="s">
        <v>327</v>
      </c>
      <c r="S82" s="28" t="s">
        <v>328</v>
      </c>
      <c r="T82" s="29">
        <f>'6-8'!$H$17</f>
        <v>2022</v>
      </c>
      <c r="AB82" s="30" t="str">
        <f>'Cover page'!$B$4</f>
        <v>NA</v>
      </c>
      <c r="AC82" s="25" t="str">
        <f>'Cover page'!$B$5</f>
        <v>NA</v>
      </c>
    </row>
    <row r="83" spans="1:31" ht="18.5" x14ac:dyDescent="0.55000000000000004">
      <c r="A83" s="25" t="str">
        <f>'Cover page'!$B$1</f>
        <v>الكتاب الإحصائي السنوي</v>
      </c>
      <c r="B83" s="25" t="str">
        <f>'Cover page'!$B$2</f>
        <v>Statistical Year Book</v>
      </c>
      <c r="C83" s="16" t="str">
        <f>'Cover page'!$B$3</f>
        <v>SYB_6_8</v>
      </c>
      <c r="D83" s="26" t="str">
        <f>'6-8'!$B$12</f>
        <v xml:space="preserve">إنتاج وتوزيع المياه وعدد التوصيلات حسب المحافظة </v>
      </c>
      <c r="E83" s="26" t="str">
        <f>'6-8'!$B$13</f>
        <v xml:space="preserve">Production and Distribution of Water and No.of Connections  by Governorate </v>
      </c>
      <c r="F83" s="25" t="str">
        <f>'Cover page'!$B$7</f>
        <v>V1</v>
      </c>
      <c r="G83" s="25" t="str">
        <f>'Cover page'!$B$6</f>
        <v>Annual</v>
      </c>
      <c r="H83" s="25" t="s">
        <v>289</v>
      </c>
      <c r="I83" s="25" t="s">
        <v>324</v>
      </c>
      <c r="J83" s="25" t="s">
        <v>290</v>
      </c>
      <c r="K83" s="7" t="str">
        <f>'6-8'!B26</f>
        <v xml:space="preserve">Ash Sharqiyah South </v>
      </c>
      <c r="L83" s="7" t="str">
        <f>'6-8'!K26</f>
        <v>جنوب الشرقية</v>
      </c>
      <c r="M83" s="3" t="s">
        <v>54</v>
      </c>
      <c r="N83" s="3" t="s">
        <v>54</v>
      </c>
      <c r="O83" s="27">
        <f>IF('6-8'!H26="","",'6-8'!H26)</f>
        <v>16.350000000000001</v>
      </c>
      <c r="P83" s="33" t="s">
        <v>320</v>
      </c>
      <c r="Q83" s="34" t="s">
        <v>326</v>
      </c>
      <c r="R83" s="28" t="s">
        <v>327</v>
      </c>
      <c r="S83" s="28" t="s">
        <v>328</v>
      </c>
      <c r="T83" s="29">
        <f>'6-8'!$H$17</f>
        <v>2022</v>
      </c>
      <c r="AB83" s="30" t="str">
        <f>'Cover page'!$B$4</f>
        <v>NA</v>
      </c>
      <c r="AC83" s="25" t="str">
        <f>'Cover page'!$B$5</f>
        <v>NA</v>
      </c>
    </row>
    <row r="84" spans="1:31" ht="18.5" x14ac:dyDescent="0.55000000000000004">
      <c r="A84" s="25" t="str">
        <f>'Cover page'!$B$1</f>
        <v>الكتاب الإحصائي السنوي</v>
      </c>
      <c r="B84" s="25" t="str">
        <f>'Cover page'!$B$2</f>
        <v>Statistical Year Book</v>
      </c>
      <c r="C84" s="16" t="str">
        <f>'Cover page'!$B$3</f>
        <v>SYB_6_8</v>
      </c>
      <c r="D84" s="26" t="str">
        <f>'6-8'!$B$12</f>
        <v xml:space="preserve">إنتاج وتوزيع المياه وعدد التوصيلات حسب المحافظة </v>
      </c>
      <c r="E84" s="26" t="str">
        <f>'6-8'!$B$13</f>
        <v xml:space="preserve">Production and Distribution of Water and No.of Connections  by Governorate </v>
      </c>
      <c r="F84" s="25" t="str">
        <f>'Cover page'!$B$7</f>
        <v>V1</v>
      </c>
      <c r="G84" s="25" t="str">
        <f>'Cover page'!$B$6</f>
        <v>Annual</v>
      </c>
      <c r="H84" s="25" t="s">
        <v>289</v>
      </c>
      <c r="I84" s="25" t="s">
        <v>324</v>
      </c>
      <c r="J84" s="25" t="s">
        <v>290</v>
      </c>
      <c r="K84" s="7" t="str">
        <f>'6-8'!B27</f>
        <v>Ash Sharqiyah North</v>
      </c>
      <c r="L84" s="7" t="str">
        <f>'6-8'!K27</f>
        <v>شمال الشرقية</v>
      </c>
      <c r="M84" s="3" t="s">
        <v>54</v>
      </c>
      <c r="N84" s="3" t="s">
        <v>54</v>
      </c>
      <c r="O84" s="27">
        <f>IF('6-8'!H27="","",'6-8'!H27)</f>
        <v>8.6300000000000008</v>
      </c>
      <c r="P84" s="33" t="s">
        <v>320</v>
      </c>
      <c r="Q84" s="34" t="s">
        <v>326</v>
      </c>
      <c r="R84" s="28" t="s">
        <v>327</v>
      </c>
      <c r="S84" s="28" t="s">
        <v>328</v>
      </c>
      <c r="T84" s="29">
        <f>'6-8'!$H$17</f>
        <v>2022</v>
      </c>
      <c r="AB84" s="30" t="str">
        <f>'Cover page'!$B$4</f>
        <v>NA</v>
      </c>
      <c r="AC84" s="25" t="str">
        <f>'Cover page'!$B$5</f>
        <v>NA</v>
      </c>
    </row>
    <row r="85" spans="1:31" ht="18.5" x14ac:dyDescent="0.55000000000000004">
      <c r="A85" s="25" t="str">
        <f>'Cover page'!$B$1</f>
        <v>الكتاب الإحصائي السنوي</v>
      </c>
      <c r="B85" s="25" t="str">
        <f>'Cover page'!$B$2</f>
        <v>Statistical Year Book</v>
      </c>
      <c r="C85" s="16" t="str">
        <f>'Cover page'!$B$3</f>
        <v>SYB_6_8</v>
      </c>
      <c r="D85" s="26" t="str">
        <f>'6-8'!$B$12</f>
        <v xml:space="preserve">إنتاج وتوزيع المياه وعدد التوصيلات حسب المحافظة </v>
      </c>
      <c r="E85" s="26" t="str">
        <f>'6-8'!$B$13</f>
        <v xml:space="preserve">Production and Distribution of Water and No.of Connections  by Governorate </v>
      </c>
      <c r="F85" s="25" t="str">
        <f>'Cover page'!$B$7</f>
        <v>V1</v>
      </c>
      <c r="G85" s="25" t="str">
        <f>'Cover page'!$B$6</f>
        <v>Annual</v>
      </c>
      <c r="H85" s="25" t="s">
        <v>289</v>
      </c>
      <c r="I85" s="25" t="s">
        <v>324</v>
      </c>
      <c r="J85" s="25" t="s">
        <v>290</v>
      </c>
      <c r="K85" s="8" t="str">
        <f>'6-8'!B28</f>
        <v>Adh Dhahirah</v>
      </c>
      <c r="L85" s="7" t="str">
        <f>'6-8'!K28</f>
        <v>الظاهرة</v>
      </c>
      <c r="M85" s="3" t="s">
        <v>54</v>
      </c>
      <c r="N85" s="3" t="s">
        <v>54</v>
      </c>
      <c r="O85" s="27">
        <f>IF('6-8'!H28="","",'6-8'!H28)</f>
        <v>9.98</v>
      </c>
      <c r="P85" s="33" t="s">
        <v>320</v>
      </c>
      <c r="Q85" s="34" t="s">
        <v>326</v>
      </c>
      <c r="R85" s="28" t="s">
        <v>327</v>
      </c>
      <c r="S85" s="28" t="s">
        <v>328</v>
      </c>
      <c r="T85" s="29">
        <f>'6-8'!$H$17</f>
        <v>2022</v>
      </c>
      <c r="AB85" s="30" t="str">
        <f>'Cover page'!$B$4</f>
        <v>NA</v>
      </c>
      <c r="AC85" s="25" t="str">
        <f>'Cover page'!$B$5</f>
        <v>NA</v>
      </c>
    </row>
    <row r="86" spans="1:31" ht="18.5" x14ac:dyDescent="0.55000000000000004">
      <c r="A86" s="25" t="str">
        <f>'Cover page'!$B$1</f>
        <v>الكتاب الإحصائي السنوي</v>
      </c>
      <c r="B86" s="25" t="str">
        <f>'Cover page'!$B$2</f>
        <v>Statistical Year Book</v>
      </c>
      <c r="C86" s="16" t="str">
        <f>'Cover page'!$B$3</f>
        <v>SYB_6_8</v>
      </c>
      <c r="D86" s="26" t="str">
        <f>'6-8'!$B$12</f>
        <v xml:space="preserve">إنتاج وتوزيع المياه وعدد التوصيلات حسب المحافظة </v>
      </c>
      <c r="E86" s="26" t="str">
        <f>'6-8'!$B$13</f>
        <v xml:space="preserve">Production and Distribution of Water and No.of Connections  by Governorate </v>
      </c>
      <c r="F86" s="25" t="str">
        <f>'Cover page'!$B$7</f>
        <v>V1</v>
      </c>
      <c r="G86" s="25" t="str">
        <f>'Cover page'!$B$6</f>
        <v>Annual</v>
      </c>
      <c r="H86" s="25" t="s">
        <v>289</v>
      </c>
      <c r="I86" s="25" t="s">
        <v>324</v>
      </c>
      <c r="J86" s="25" t="s">
        <v>290</v>
      </c>
      <c r="K86" s="8" t="str">
        <f>'6-8'!B29</f>
        <v>Al Wusta</v>
      </c>
      <c r="L86" s="7" t="str">
        <f>'6-8'!K29</f>
        <v>الوسطى</v>
      </c>
      <c r="M86" s="3" t="s">
        <v>54</v>
      </c>
      <c r="N86" s="3" t="s">
        <v>54</v>
      </c>
      <c r="O86" s="27">
        <f>IF('6-8'!H29="","",'6-8'!H29)</f>
        <v>1.84</v>
      </c>
      <c r="P86" s="33" t="s">
        <v>320</v>
      </c>
      <c r="Q86" s="34" t="s">
        <v>326</v>
      </c>
      <c r="R86" s="28" t="s">
        <v>327</v>
      </c>
      <c r="S86" s="28" t="s">
        <v>328</v>
      </c>
      <c r="T86" s="29">
        <f>'6-8'!$H$17</f>
        <v>2022</v>
      </c>
      <c r="AB86" s="30" t="str">
        <f>'Cover page'!$B$4</f>
        <v>NA</v>
      </c>
      <c r="AC86" s="25" t="str">
        <f>'Cover page'!$B$5</f>
        <v>NA</v>
      </c>
    </row>
    <row r="87" spans="1:31" ht="18" customHeight="1" x14ac:dyDescent="0.55000000000000004">
      <c r="A87" s="25" t="str">
        <f>'Cover page'!$B$1</f>
        <v>الكتاب الإحصائي السنوي</v>
      </c>
      <c r="B87" s="25" t="str">
        <f>'Cover page'!$B$2</f>
        <v>Statistical Year Book</v>
      </c>
      <c r="C87" s="16" t="str">
        <f>'Cover page'!$B$3</f>
        <v>SYB_6_8</v>
      </c>
      <c r="D87" s="26" t="str">
        <f>'6-8'!$B$12</f>
        <v xml:space="preserve">إنتاج وتوزيع المياه وعدد التوصيلات حسب المحافظة </v>
      </c>
      <c r="E87" s="26" t="str">
        <f>'6-8'!$B$13</f>
        <v xml:space="preserve">Production and Distribution of Water and No.of Connections  by Governorate </v>
      </c>
      <c r="F87" s="25" t="str">
        <f>'Cover page'!$B$7</f>
        <v>V1</v>
      </c>
      <c r="G87" s="25" t="str">
        <f>'Cover page'!$B$6</f>
        <v>Annual</v>
      </c>
      <c r="H87" s="25" t="s">
        <v>289</v>
      </c>
      <c r="I87" s="25" t="s">
        <v>324</v>
      </c>
      <c r="J87" s="25" t="s">
        <v>290</v>
      </c>
      <c r="K87" s="8" t="str">
        <f>'6-8'!$B$31</f>
        <v>Total</v>
      </c>
      <c r="L87" s="7" t="str">
        <f>'6-8'!$K$31</f>
        <v>الإجمالي</v>
      </c>
      <c r="M87" s="3" t="s">
        <v>54</v>
      </c>
      <c r="N87" s="3" t="s">
        <v>54</v>
      </c>
      <c r="O87" s="27">
        <f>IF('6-8'!$H$31="","",'6-8'!$H$31)</f>
        <v>281.329589</v>
      </c>
      <c r="P87" s="33" t="s">
        <v>320</v>
      </c>
      <c r="Q87" s="34" t="s">
        <v>326</v>
      </c>
      <c r="R87" s="28" t="s">
        <v>327</v>
      </c>
      <c r="S87" s="28" t="s">
        <v>328</v>
      </c>
      <c r="T87" s="29">
        <f>'6-8'!$H$17</f>
        <v>2022</v>
      </c>
      <c r="AB87" s="30" t="str">
        <f>'Cover page'!$B$4</f>
        <v>NA</v>
      </c>
      <c r="AC87" s="25" t="str">
        <f>'Cover page'!$B$5</f>
        <v>NA</v>
      </c>
    </row>
    <row r="88" spans="1:31" ht="18.5" x14ac:dyDescent="0.55000000000000004">
      <c r="A88" s="25" t="str">
        <f>'Cover page'!$B$1</f>
        <v>الكتاب الإحصائي السنوي</v>
      </c>
      <c r="B88" s="25" t="str">
        <f>'Cover page'!$B$2</f>
        <v>Statistical Year Book</v>
      </c>
      <c r="C88" s="16" t="str">
        <f>'Cover page'!$B$3</f>
        <v>SYB_6_8</v>
      </c>
      <c r="D88" s="26" t="str">
        <f>'6-8'!$B$12</f>
        <v xml:space="preserve">إنتاج وتوزيع المياه وعدد التوصيلات حسب المحافظة </v>
      </c>
      <c r="E88" s="26" t="str">
        <f>'6-8'!$B$13</f>
        <v xml:space="preserve">Production and Distribution of Water and No.of Connections  by Governorate </v>
      </c>
      <c r="F88" s="25" t="str">
        <f>'Cover page'!$B$7</f>
        <v>V1</v>
      </c>
      <c r="G88" s="25" t="str">
        <f>'Cover page'!$B$6</f>
        <v>Annual</v>
      </c>
      <c r="H88" s="25" t="s">
        <v>319</v>
      </c>
      <c r="I88" s="25" t="s">
        <v>325</v>
      </c>
      <c r="J88" s="25" t="s">
        <v>293</v>
      </c>
      <c r="K88" s="3" t="s">
        <v>54</v>
      </c>
      <c r="L88" s="3" t="s">
        <v>54</v>
      </c>
      <c r="M88" s="3" t="str">
        <f>'6-8'!B33</f>
        <v>Total Connections :</v>
      </c>
      <c r="N88" s="3" t="str">
        <f>'6-8'!K33</f>
        <v>إجمالي التوصيلات :</v>
      </c>
      <c r="O88" s="27">
        <f>IF('6-8'!H33="","",'6-8'!H33)</f>
        <v>782939</v>
      </c>
      <c r="P88" s="33" t="s">
        <v>320</v>
      </c>
      <c r="Q88" s="34" t="s">
        <v>326</v>
      </c>
      <c r="R88" s="28" t="s">
        <v>327</v>
      </c>
      <c r="S88" s="28" t="s">
        <v>328</v>
      </c>
      <c r="T88" s="29">
        <f>'6-8'!$H$17</f>
        <v>2022</v>
      </c>
      <c r="AB88" s="30" t="str">
        <f>'Cover page'!$B$4</f>
        <v>NA</v>
      </c>
      <c r="AC88" s="25" t="str">
        <f>'Cover page'!$B$5</f>
        <v>NA</v>
      </c>
    </row>
    <row r="89" spans="1:31" ht="18.5" x14ac:dyDescent="0.55000000000000004">
      <c r="A89" s="25" t="str">
        <f>'Cover page'!$B$1</f>
        <v>الكتاب الإحصائي السنوي</v>
      </c>
      <c r="B89" s="25" t="str">
        <f>'Cover page'!$B$2</f>
        <v>Statistical Year Book</v>
      </c>
      <c r="C89" s="16" t="str">
        <f>'Cover page'!$B$3</f>
        <v>SYB_6_8</v>
      </c>
      <c r="D89" s="26" t="str">
        <f>'6-8'!$B$12</f>
        <v xml:space="preserve">إنتاج وتوزيع المياه وعدد التوصيلات حسب المحافظة </v>
      </c>
      <c r="E89" s="26" t="str">
        <f>'6-8'!$B$13</f>
        <v xml:space="preserve">Production and Distribution of Water and No.of Connections  by Governorate </v>
      </c>
      <c r="F89" s="25" t="str">
        <f>'Cover page'!$B$7</f>
        <v>V1</v>
      </c>
      <c r="G89" s="25" t="str">
        <f>'Cover page'!$B$6</f>
        <v>Annual</v>
      </c>
      <c r="H89" s="25" t="s">
        <v>319</v>
      </c>
      <c r="I89" s="25" t="s">
        <v>325</v>
      </c>
      <c r="J89" s="25" t="s">
        <v>293</v>
      </c>
      <c r="K89" s="3" t="s">
        <v>54</v>
      </c>
      <c r="L89" s="3" t="s">
        <v>54</v>
      </c>
      <c r="M89" s="3" t="str">
        <f>'6-8'!B34</f>
        <v>Muscat</v>
      </c>
      <c r="N89" s="3" t="str">
        <f>'6-8'!K34</f>
        <v>مسقط</v>
      </c>
      <c r="O89" s="27">
        <f>IF('6-8'!H34="","",'6-8'!H34)</f>
        <v>312212</v>
      </c>
      <c r="P89" s="33" t="s">
        <v>320</v>
      </c>
      <c r="Q89" s="34" t="s">
        <v>326</v>
      </c>
      <c r="R89" s="28" t="s">
        <v>327</v>
      </c>
      <c r="S89" s="28" t="s">
        <v>328</v>
      </c>
      <c r="T89" s="29">
        <f>'6-8'!$H$17</f>
        <v>2022</v>
      </c>
      <c r="AB89" s="30" t="str">
        <f>'Cover page'!$B$4</f>
        <v>NA</v>
      </c>
      <c r="AC89" s="25" t="str">
        <f>'Cover page'!$B$5</f>
        <v>NA</v>
      </c>
    </row>
    <row r="90" spans="1:31" ht="18.5" x14ac:dyDescent="0.55000000000000004">
      <c r="A90" s="25" t="str">
        <f>'Cover page'!$B$1</f>
        <v>الكتاب الإحصائي السنوي</v>
      </c>
      <c r="B90" s="25" t="str">
        <f>'Cover page'!$B$2</f>
        <v>Statistical Year Book</v>
      </c>
      <c r="C90" s="16" t="str">
        <f>'Cover page'!$B$3</f>
        <v>SYB_6_8</v>
      </c>
      <c r="D90" s="26" t="str">
        <f>'6-8'!$B$12</f>
        <v xml:space="preserve">إنتاج وتوزيع المياه وعدد التوصيلات حسب المحافظة </v>
      </c>
      <c r="E90" s="26" t="str">
        <f>'6-8'!$B$13</f>
        <v xml:space="preserve">Production and Distribution of Water and No.of Connections  by Governorate </v>
      </c>
      <c r="F90" s="25" t="str">
        <f>'Cover page'!$B$7</f>
        <v>V1</v>
      </c>
      <c r="G90" s="25" t="str">
        <f>'Cover page'!$B$6</f>
        <v>Annual</v>
      </c>
      <c r="H90" s="25" t="s">
        <v>319</v>
      </c>
      <c r="I90" s="25" t="s">
        <v>325</v>
      </c>
      <c r="J90" s="25" t="s">
        <v>293</v>
      </c>
      <c r="K90" s="3" t="s">
        <v>54</v>
      </c>
      <c r="L90" s="3" t="s">
        <v>54</v>
      </c>
      <c r="M90" s="3" t="str">
        <f>'6-8'!B35</f>
        <v>Dhofar</v>
      </c>
      <c r="N90" s="3" t="str">
        <f>'6-8'!K35</f>
        <v>ظفار</v>
      </c>
      <c r="O90" s="27">
        <f>IF('6-8'!H35="","",'6-8'!H35)</f>
        <v>88127</v>
      </c>
      <c r="P90" s="33" t="s">
        <v>320</v>
      </c>
      <c r="Q90" s="34" t="s">
        <v>326</v>
      </c>
      <c r="R90" s="28" t="s">
        <v>327</v>
      </c>
      <c r="S90" s="28" t="s">
        <v>328</v>
      </c>
      <c r="T90" s="29">
        <f>'6-8'!$H$17</f>
        <v>2022</v>
      </c>
      <c r="AB90" s="30" t="str">
        <f>'Cover page'!$B$4</f>
        <v>NA</v>
      </c>
      <c r="AC90" s="25" t="str">
        <f>'Cover page'!$B$5</f>
        <v>NA</v>
      </c>
    </row>
    <row r="91" spans="1:31" ht="18.5" x14ac:dyDescent="0.55000000000000004">
      <c r="A91" s="25" t="str">
        <f>'Cover page'!$B$1</f>
        <v>الكتاب الإحصائي السنوي</v>
      </c>
      <c r="B91" s="25" t="str">
        <f>'Cover page'!$B$2</f>
        <v>Statistical Year Book</v>
      </c>
      <c r="C91" s="16" t="str">
        <f>'Cover page'!$B$3</f>
        <v>SYB_6_8</v>
      </c>
      <c r="D91" s="26" t="str">
        <f>'6-8'!$B$12</f>
        <v xml:space="preserve">إنتاج وتوزيع المياه وعدد التوصيلات حسب المحافظة </v>
      </c>
      <c r="E91" s="26" t="str">
        <f>'6-8'!$B$13</f>
        <v xml:space="preserve">Production and Distribution of Water and No.of Connections  by Governorate </v>
      </c>
      <c r="F91" s="25" t="str">
        <f>'Cover page'!$B$7</f>
        <v>V1</v>
      </c>
      <c r="G91" s="25" t="str">
        <f>'Cover page'!$B$6</f>
        <v>Annual</v>
      </c>
      <c r="H91" s="25" t="s">
        <v>319</v>
      </c>
      <c r="I91" s="25" t="s">
        <v>325</v>
      </c>
      <c r="J91" s="25" t="s">
        <v>293</v>
      </c>
      <c r="K91" s="3" t="s">
        <v>54</v>
      </c>
      <c r="L91" s="3" t="s">
        <v>54</v>
      </c>
      <c r="M91" s="3" t="str">
        <f>'6-8'!B36</f>
        <v>Musandam</v>
      </c>
      <c r="N91" s="3" t="str">
        <f>'6-8'!K36</f>
        <v>مسندم</v>
      </c>
      <c r="O91" s="27">
        <f>IF('6-8'!H36="","",'6-8'!H36)</f>
        <v>10795</v>
      </c>
      <c r="P91" s="33" t="s">
        <v>320</v>
      </c>
      <c r="Q91" s="34" t="s">
        <v>326</v>
      </c>
      <c r="R91" s="28" t="s">
        <v>327</v>
      </c>
      <c r="S91" s="28" t="s">
        <v>328</v>
      </c>
      <c r="T91" s="29">
        <f>'6-8'!$H$17</f>
        <v>2022</v>
      </c>
      <c r="AB91" s="30" t="str">
        <f>'Cover page'!$B$4</f>
        <v>NA</v>
      </c>
      <c r="AC91" s="25" t="str">
        <f>'Cover page'!$B$5</f>
        <v>NA</v>
      </c>
    </row>
    <row r="92" spans="1:31" ht="18.5" x14ac:dyDescent="0.55000000000000004">
      <c r="A92" s="25" t="str">
        <f>'Cover page'!$B$1</f>
        <v>الكتاب الإحصائي السنوي</v>
      </c>
      <c r="B92" s="25" t="str">
        <f>'Cover page'!$B$2</f>
        <v>Statistical Year Book</v>
      </c>
      <c r="C92" s="16" t="str">
        <f>'Cover page'!$B$3</f>
        <v>SYB_6_8</v>
      </c>
      <c r="D92" s="26" t="str">
        <f>'6-8'!$B$12</f>
        <v xml:space="preserve">إنتاج وتوزيع المياه وعدد التوصيلات حسب المحافظة </v>
      </c>
      <c r="E92" s="26" t="str">
        <f>'6-8'!$B$13</f>
        <v xml:space="preserve">Production and Distribution of Water and No.of Connections  by Governorate </v>
      </c>
      <c r="F92" s="25" t="str">
        <f>'Cover page'!$B$7</f>
        <v>V1</v>
      </c>
      <c r="G92" s="25" t="str">
        <f>'Cover page'!$B$6</f>
        <v>Annual</v>
      </c>
      <c r="H92" s="25" t="s">
        <v>319</v>
      </c>
      <c r="I92" s="25" t="s">
        <v>325</v>
      </c>
      <c r="J92" s="25" t="s">
        <v>293</v>
      </c>
      <c r="K92" s="3" t="s">
        <v>54</v>
      </c>
      <c r="L92" s="3" t="s">
        <v>54</v>
      </c>
      <c r="M92" s="3" t="str">
        <f>'6-8'!B37</f>
        <v>Al Buraimi</v>
      </c>
      <c r="N92" s="3" t="str">
        <f>'6-8'!K37</f>
        <v>البريمي</v>
      </c>
      <c r="O92" s="27">
        <f>IF('6-8'!H37="","",'6-8'!H37)</f>
        <v>22689</v>
      </c>
      <c r="P92" s="33" t="s">
        <v>320</v>
      </c>
      <c r="Q92" s="34" t="s">
        <v>326</v>
      </c>
      <c r="R92" s="28" t="s">
        <v>327</v>
      </c>
      <c r="S92" s="28" t="s">
        <v>328</v>
      </c>
      <c r="T92" s="29">
        <f>'6-8'!$H$17</f>
        <v>2022</v>
      </c>
      <c r="AB92" s="30" t="str">
        <f>'Cover page'!$B$4</f>
        <v>NA</v>
      </c>
      <c r="AC92" s="25" t="str">
        <f>'Cover page'!$B$5</f>
        <v>NA</v>
      </c>
    </row>
    <row r="93" spans="1:31" ht="18.5" x14ac:dyDescent="0.55000000000000004">
      <c r="A93" s="25" t="str">
        <f>'Cover page'!$B$1</f>
        <v>الكتاب الإحصائي السنوي</v>
      </c>
      <c r="B93" s="25" t="str">
        <f>'Cover page'!$B$2</f>
        <v>Statistical Year Book</v>
      </c>
      <c r="C93" s="16" t="str">
        <f>'Cover page'!$B$3</f>
        <v>SYB_6_8</v>
      </c>
      <c r="D93" s="26" t="str">
        <f>'6-8'!$B$12</f>
        <v xml:space="preserve">إنتاج وتوزيع المياه وعدد التوصيلات حسب المحافظة </v>
      </c>
      <c r="E93" s="26" t="str">
        <f>'6-8'!$B$13</f>
        <v xml:space="preserve">Production and Distribution of Water and No.of Connections  by Governorate </v>
      </c>
      <c r="F93" s="25" t="str">
        <f>'Cover page'!$B$7</f>
        <v>V1</v>
      </c>
      <c r="G93" s="25" t="str">
        <f>'Cover page'!$B$6</f>
        <v>Annual</v>
      </c>
      <c r="H93" s="25" t="s">
        <v>319</v>
      </c>
      <c r="I93" s="25" t="s">
        <v>325</v>
      </c>
      <c r="J93" s="25" t="s">
        <v>293</v>
      </c>
      <c r="K93" s="3" t="s">
        <v>54</v>
      </c>
      <c r="L93" s="3" t="s">
        <v>54</v>
      </c>
      <c r="M93" s="3" t="str">
        <f>'6-8'!B38</f>
        <v>Ad Dakhliyah</v>
      </c>
      <c r="N93" s="3" t="str">
        <f>'6-8'!K38</f>
        <v>الداخلية</v>
      </c>
      <c r="O93" s="27">
        <f>IF('6-8'!H38="","",'6-8'!H38)</f>
        <v>66982</v>
      </c>
      <c r="P93" s="33" t="s">
        <v>320</v>
      </c>
      <c r="Q93" s="34" t="s">
        <v>326</v>
      </c>
      <c r="R93" s="28" t="s">
        <v>327</v>
      </c>
      <c r="S93" s="28" t="s">
        <v>328</v>
      </c>
      <c r="T93" s="29">
        <f>'6-8'!$H$17</f>
        <v>2022</v>
      </c>
      <c r="AB93" s="30" t="str">
        <f>'Cover page'!$B$4</f>
        <v>NA</v>
      </c>
      <c r="AC93" s="25" t="str">
        <f>'Cover page'!$B$5</f>
        <v>NA</v>
      </c>
    </row>
    <row r="94" spans="1:31" ht="18.5" x14ac:dyDescent="0.55000000000000004">
      <c r="A94" s="25" t="str">
        <f>'Cover page'!$B$1</f>
        <v>الكتاب الإحصائي السنوي</v>
      </c>
      <c r="B94" s="25" t="str">
        <f>'Cover page'!$B$2</f>
        <v>Statistical Year Book</v>
      </c>
      <c r="C94" s="16" t="str">
        <f>'Cover page'!$B$3</f>
        <v>SYB_6_8</v>
      </c>
      <c r="D94" s="26" t="str">
        <f>'6-8'!$B$12</f>
        <v xml:space="preserve">إنتاج وتوزيع المياه وعدد التوصيلات حسب المحافظة </v>
      </c>
      <c r="E94" s="26" t="str">
        <f>'6-8'!$B$13</f>
        <v xml:space="preserve">Production and Distribution of Water and No.of Connections  by Governorate </v>
      </c>
      <c r="F94" s="25" t="str">
        <f>'Cover page'!$B$7</f>
        <v>V1</v>
      </c>
      <c r="G94" s="25" t="str">
        <f>'Cover page'!$B$6</f>
        <v>Annual</v>
      </c>
      <c r="H94" s="25" t="s">
        <v>319</v>
      </c>
      <c r="I94" s="25" t="s">
        <v>325</v>
      </c>
      <c r="J94" s="25" t="s">
        <v>293</v>
      </c>
      <c r="K94" s="3" t="s">
        <v>54</v>
      </c>
      <c r="L94" s="3" t="s">
        <v>54</v>
      </c>
      <c r="M94" s="3" t="str">
        <f>'6-8'!B39</f>
        <v>Al Batinah North</v>
      </c>
      <c r="N94" s="3" t="str">
        <f>'6-8'!K39</f>
        <v>شمال الباطنة</v>
      </c>
      <c r="O94" s="27">
        <f>IF('6-8'!H39="","",'6-8'!H39)</f>
        <v>110180</v>
      </c>
      <c r="P94" s="33" t="s">
        <v>320</v>
      </c>
      <c r="Q94" s="34" t="s">
        <v>326</v>
      </c>
      <c r="R94" s="28" t="s">
        <v>327</v>
      </c>
      <c r="S94" s="28" t="s">
        <v>328</v>
      </c>
      <c r="T94" s="29">
        <f>'6-8'!$H$17</f>
        <v>2022</v>
      </c>
      <c r="U94" s="25"/>
      <c r="V94" s="25"/>
      <c r="W94" s="25"/>
      <c r="X94" s="25"/>
      <c r="Y94" s="25"/>
      <c r="Z94" s="25"/>
      <c r="AA94" s="25"/>
      <c r="AB94" s="30" t="str">
        <f>'Cover page'!$B$4</f>
        <v>NA</v>
      </c>
      <c r="AC94" s="25" t="str">
        <f>'Cover page'!$B$5</f>
        <v>NA</v>
      </c>
      <c r="AD94" s="25"/>
      <c r="AE94" s="25"/>
    </row>
    <row r="95" spans="1:31" s="25" customFormat="1" ht="18.5" x14ac:dyDescent="0.55000000000000004">
      <c r="A95" s="25" t="str">
        <f>'Cover page'!$B$1</f>
        <v>الكتاب الإحصائي السنوي</v>
      </c>
      <c r="B95" s="25" t="str">
        <f>'Cover page'!$B$2</f>
        <v>Statistical Year Book</v>
      </c>
      <c r="C95" s="16" t="str">
        <f>'Cover page'!$B$3</f>
        <v>SYB_6_8</v>
      </c>
      <c r="D95" s="26" t="str">
        <f>'6-8'!$B$12</f>
        <v xml:space="preserve">إنتاج وتوزيع المياه وعدد التوصيلات حسب المحافظة </v>
      </c>
      <c r="E95" s="26" t="str">
        <f>'6-8'!$B$13</f>
        <v xml:space="preserve">Production and Distribution of Water and No.of Connections  by Governorate </v>
      </c>
      <c r="F95" s="25" t="str">
        <f>'Cover page'!$B$7</f>
        <v>V1</v>
      </c>
      <c r="G95" s="25" t="str">
        <f>'Cover page'!$B$6</f>
        <v>Annual</v>
      </c>
      <c r="H95" s="25" t="s">
        <v>319</v>
      </c>
      <c r="I95" s="25" t="s">
        <v>325</v>
      </c>
      <c r="J95" s="25" t="s">
        <v>293</v>
      </c>
      <c r="K95" s="3" t="s">
        <v>54</v>
      </c>
      <c r="L95" s="3" t="s">
        <v>54</v>
      </c>
      <c r="M95" s="3" t="str">
        <f>'6-8'!B40</f>
        <v>Al Batinah South</v>
      </c>
      <c r="N95" s="3" t="str">
        <f>'6-8'!K40</f>
        <v>جنوب الباطنة</v>
      </c>
      <c r="O95" s="27">
        <f>IF('6-8'!H40="","",'6-8'!H40)</f>
        <v>65863</v>
      </c>
      <c r="P95" s="33" t="s">
        <v>320</v>
      </c>
      <c r="Q95" s="34" t="s">
        <v>326</v>
      </c>
      <c r="R95" s="28" t="s">
        <v>327</v>
      </c>
      <c r="S95" s="28" t="s">
        <v>328</v>
      </c>
      <c r="T95" s="29">
        <f>'6-8'!$H$17</f>
        <v>2022</v>
      </c>
      <c r="AB95" s="30" t="str">
        <f>'Cover page'!$B$4</f>
        <v>NA</v>
      </c>
      <c r="AC95" s="25" t="str">
        <f>'Cover page'!$B$5</f>
        <v>NA</v>
      </c>
    </row>
    <row r="96" spans="1:31" ht="18.5" x14ac:dyDescent="0.55000000000000004">
      <c r="A96" s="25" t="str">
        <f>'Cover page'!$B$1</f>
        <v>الكتاب الإحصائي السنوي</v>
      </c>
      <c r="B96" s="25" t="str">
        <f>'Cover page'!$B$2</f>
        <v>Statistical Year Book</v>
      </c>
      <c r="C96" s="16" t="str">
        <f>'Cover page'!$B$3</f>
        <v>SYB_6_8</v>
      </c>
      <c r="D96" s="26" t="str">
        <f>'6-8'!$B$12</f>
        <v xml:space="preserve">إنتاج وتوزيع المياه وعدد التوصيلات حسب المحافظة </v>
      </c>
      <c r="E96" s="26" t="str">
        <f>'6-8'!$B$13</f>
        <v xml:space="preserve">Production and Distribution of Water and No.of Connections  by Governorate </v>
      </c>
      <c r="F96" s="25" t="str">
        <f>'Cover page'!$B$7</f>
        <v>V1</v>
      </c>
      <c r="G96" s="25" t="str">
        <f>'Cover page'!$B$6</f>
        <v>Annual</v>
      </c>
      <c r="H96" s="25" t="s">
        <v>319</v>
      </c>
      <c r="I96" s="25" t="s">
        <v>325</v>
      </c>
      <c r="J96" s="25" t="s">
        <v>293</v>
      </c>
      <c r="K96" s="3" t="s">
        <v>54</v>
      </c>
      <c r="L96" s="3" t="s">
        <v>54</v>
      </c>
      <c r="M96" s="3" t="str">
        <f>'6-8'!B41</f>
        <v xml:space="preserve">Ash Sharqiyah South </v>
      </c>
      <c r="N96" s="3" t="str">
        <f>'6-8'!K41</f>
        <v>جنوب الشرقية</v>
      </c>
      <c r="O96" s="27">
        <f>IF('6-8'!H41="","",'6-8'!H41)</f>
        <v>53835</v>
      </c>
      <c r="P96" s="33" t="s">
        <v>320</v>
      </c>
      <c r="Q96" s="34" t="s">
        <v>326</v>
      </c>
      <c r="R96" s="28" t="s">
        <v>327</v>
      </c>
      <c r="S96" s="28" t="s">
        <v>328</v>
      </c>
      <c r="T96" s="29">
        <f>'6-8'!$H$17</f>
        <v>2022</v>
      </c>
      <c r="AB96" s="30" t="str">
        <f>'Cover page'!$B$4</f>
        <v>NA</v>
      </c>
      <c r="AC96" s="25" t="str">
        <f>'Cover page'!$B$5</f>
        <v>NA</v>
      </c>
    </row>
    <row r="97" spans="1:31" ht="18.5" x14ac:dyDescent="0.55000000000000004">
      <c r="A97" s="25" t="str">
        <f>'Cover page'!$B$1</f>
        <v>الكتاب الإحصائي السنوي</v>
      </c>
      <c r="B97" s="25" t="str">
        <f>'Cover page'!$B$2</f>
        <v>Statistical Year Book</v>
      </c>
      <c r="C97" s="16" t="str">
        <f>'Cover page'!$B$3</f>
        <v>SYB_6_8</v>
      </c>
      <c r="D97" s="26" t="str">
        <f>'6-8'!$B$12</f>
        <v xml:space="preserve">إنتاج وتوزيع المياه وعدد التوصيلات حسب المحافظة </v>
      </c>
      <c r="E97" s="26" t="str">
        <f>'6-8'!$B$13</f>
        <v xml:space="preserve">Production and Distribution of Water and No.of Connections  by Governorate </v>
      </c>
      <c r="F97" s="25" t="str">
        <f>'Cover page'!$B$7</f>
        <v>V1</v>
      </c>
      <c r="G97" s="25" t="str">
        <f>'Cover page'!$B$6</f>
        <v>Annual</v>
      </c>
      <c r="H97" s="25" t="s">
        <v>319</v>
      </c>
      <c r="I97" s="25" t="s">
        <v>325</v>
      </c>
      <c r="J97" s="25" t="s">
        <v>293</v>
      </c>
      <c r="K97" s="3" t="s">
        <v>54</v>
      </c>
      <c r="L97" s="3" t="s">
        <v>54</v>
      </c>
      <c r="M97" s="3" t="str">
        <f>'6-8'!B42</f>
        <v>Ash Sharqiyah North</v>
      </c>
      <c r="N97" s="3" t="str">
        <f>'6-8'!K42</f>
        <v>شمال الشرقية</v>
      </c>
      <c r="O97" s="27">
        <f>IF('6-8'!H42="","",'6-8'!H42)</f>
        <v>25743</v>
      </c>
      <c r="P97" s="33" t="s">
        <v>320</v>
      </c>
      <c r="Q97" s="34" t="s">
        <v>326</v>
      </c>
      <c r="R97" s="28" t="s">
        <v>327</v>
      </c>
      <c r="S97" s="28" t="s">
        <v>328</v>
      </c>
      <c r="T97" s="29">
        <f>'6-8'!$H$17</f>
        <v>2022</v>
      </c>
      <c r="AB97" s="30" t="str">
        <f>'Cover page'!$B$4</f>
        <v>NA</v>
      </c>
      <c r="AC97" s="25" t="str">
        <f>'Cover page'!$B$5</f>
        <v>NA</v>
      </c>
    </row>
    <row r="98" spans="1:31" ht="18.5" x14ac:dyDescent="0.55000000000000004">
      <c r="A98" s="25" t="str">
        <f>'Cover page'!$B$1</f>
        <v>الكتاب الإحصائي السنوي</v>
      </c>
      <c r="B98" s="25" t="str">
        <f>'Cover page'!$B$2</f>
        <v>Statistical Year Book</v>
      </c>
      <c r="C98" s="16" t="str">
        <f>'Cover page'!$B$3</f>
        <v>SYB_6_8</v>
      </c>
      <c r="D98" s="26" t="str">
        <f>'6-8'!$B$12</f>
        <v xml:space="preserve">إنتاج وتوزيع المياه وعدد التوصيلات حسب المحافظة </v>
      </c>
      <c r="E98" s="26" t="str">
        <f>'6-8'!$B$13</f>
        <v xml:space="preserve">Production and Distribution of Water and No.of Connections  by Governorate </v>
      </c>
      <c r="F98" s="25" t="str">
        <f>'Cover page'!$B$7</f>
        <v>V1</v>
      </c>
      <c r="G98" s="25" t="str">
        <f>'Cover page'!$B$6</f>
        <v>Annual</v>
      </c>
      <c r="H98" s="25" t="s">
        <v>319</v>
      </c>
      <c r="I98" s="25" t="s">
        <v>325</v>
      </c>
      <c r="J98" s="25" t="s">
        <v>293</v>
      </c>
      <c r="K98" s="3" t="s">
        <v>54</v>
      </c>
      <c r="L98" s="3" t="s">
        <v>54</v>
      </c>
      <c r="M98" s="3" t="str">
        <f>'6-8'!B43</f>
        <v>Adh Dhahirah</v>
      </c>
      <c r="N98" s="3" t="str">
        <f>'6-8'!K43</f>
        <v>الظاهرة</v>
      </c>
      <c r="O98" s="27">
        <f>IF('6-8'!H43="","",'6-8'!H43)</f>
        <v>24787</v>
      </c>
      <c r="P98" s="33" t="s">
        <v>320</v>
      </c>
      <c r="Q98" s="34" t="s">
        <v>326</v>
      </c>
      <c r="R98" s="28" t="s">
        <v>327</v>
      </c>
      <c r="S98" s="28" t="s">
        <v>328</v>
      </c>
      <c r="T98" s="29">
        <f>'6-8'!$H$17</f>
        <v>2022</v>
      </c>
      <c r="AB98" s="30" t="str">
        <f>'Cover page'!$B$4</f>
        <v>NA</v>
      </c>
      <c r="AC98" s="25" t="str">
        <f>'Cover page'!$B$5</f>
        <v>NA</v>
      </c>
    </row>
    <row r="99" spans="1:31" ht="18.5" x14ac:dyDescent="0.55000000000000004">
      <c r="A99" s="25" t="str">
        <f>'Cover page'!$B$1</f>
        <v>الكتاب الإحصائي السنوي</v>
      </c>
      <c r="B99" s="25" t="str">
        <f>'Cover page'!$B$2</f>
        <v>Statistical Year Book</v>
      </c>
      <c r="C99" s="16" t="str">
        <f>'Cover page'!$B$3</f>
        <v>SYB_6_8</v>
      </c>
      <c r="D99" s="26" t="str">
        <f>'6-8'!$B$12</f>
        <v xml:space="preserve">إنتاج وتوزيع المياه وعدد التوصيلات حسب المحافظة </v>
      </c>
      <c r="E99" s="26" t="str">
        <f>'6-8'!$B$13</f>
        <v xml:space="preserve">Production and Distribution of Water and No.of Connections  by Governorate </v>
      </c>
      <c r="F99" s="25" t="str">
        <f>'Cover page'!$B$7</f>
        <v>V1</v>
      </c>
      <c r="G99" s="25" t="str">
        <f>'Cover page'!$B$6</f>
        <v>Annual</v>
      </c>
      <c r="H99" s="25" t="s">
        <v>319</v>
      </c>
      <c r="I99" s="25" t="s">
        <v>325</v>
      </c>
      <c r="J99" s="25" t="s">
        <v>293</v>
      </c>
      <c r="K99" s="3" t="s">
        <v>54</v>
      </c>
      <c r="L99" s="3" t="s">
        <v>54</v>
      </c>
      <c r="M99" s="3" t="str">
        <f>'6-8'!B44</f>
        <v>Al Wusta</v>
      </c>
      <c r="N99" s="3" t="str">
        <f>'6-8'!K44</f>
        <v>الوسطى</v>
      </c>
      <c r="O99" s="27">
        <f>IF('6-8'!H44="","",'6-8'!H44)</f>
        <v>1726</v>
      </c>
      <c r="P99" s="33" t="s">
        <v>320</v>
      </c>
      <c r="Q99" s="34" t="s">
        <v>326</v>
      </c>
      <c r="R99" s="28" t="s">
        <v>327</v>
      </c>
      <c r="S99" s="28" t="s">
        <v>328</v>
      </c>
      <c r="T99" s="29">
        <f>'6-8'!$H$17</f>
        <v>2022</v>
      </c>
      <c r="AB99" s="30" t="str">
        <f>'Cover page'!$B$4</f>
        <v>NA</v>
      </c>
      <c r="AC99" s="25" t="str">
        <f>'Cover page'!$B$5</f>
        <v>NA</v>
      </c>
    </row>
    <row r="100" spans="1:31" ht="18" customHeight="1" x14ac:dyDescent="0.55000000000000004">
      <c r="A100" s="25" t="str">
        <f>'Cover page'!$B$1</f>
        <v>الكتاب الإحصائي السنوي</v>
      </c>
      <c r="B100" s="25" t="str">
        <f>'Cover page'!$B$2</f>
        <v>Statistical Year Book</v>
      </c>
      <c r="C100" s="16" t="str">
        <f>'Cover page'!$B$3</f>
        <v>SYB_6_8</v>
      </c>
      <c r="D100" s="26" t="str">
        <f>'6-8'!$B$12</f>
        <v xml:space="preserve">إنتاج وتوزيع المياه وعدد التوصيلات حسب المحافظة </v>
      </c>
      <c r="E100" s="26" t="str">
        <f>'6-8'!$B$13</f>
        <v xml:space="preserve">Production and Distribution of Water and No.of Connections  by Governorate </v>
      </c>
      <c r="F100" s="25" t="str">
        <f>'Cover page'!$B$7</f>
        <v>V1</v>
      </c>
      <c r="G100" s="25" t="str">
        <f>'Cover page'!$B$6</f>
        <v>Annual</v>
      </c>
      <c r="H100" s="25" t="s">
        <v>320</v>
      </c>
      <c r="I100" s="25" t="s">
        <v>291</v>
      </c>
      <c r="J100" s="25" t="s">
        <v>292</v>
      </c>
      <c r="K100" s="3" t="str">
        <f>'6-8'!B19</f>
        <v>Muscat</v>
      </c>
      <c r="L100" s="3" t="str">
        <f>'6-8'!K19</f>
        <v>مسقط</v>
      </c>
      <c r="M100" s="3" t="s">
        <v>54</v>
      </c>
      <c r="N100" s="3" t="s">
        <v>54</v>
      </c>
      <c r="O100" s="27">
        <f>IF('6-8'!I19="","",'6-8'!I19)</f>
        <v>224.280888</v>
      </c>
      <c r="P100" s="33" t="s">
        <v>320</v>
      </c>
      <c r="Q100" s="34" t="s">
        <v>326</v>
      </c>
      <c r="R100" s="28" t="s">
        <v>327</v>
      </c>
      <c r="S100" s="28" t="s">
        <v>328</v>
      </c>
      <c r="T100" s="29">
        <f>'6-8'!$H$17</f>
        <v>2022</v>
      </c>
      <c r="AB100" s="30" t="str">
        <f>'Cover page'!$B$4</f>
        <v>NA</v>
      </c>
      <c r="AC100" s="25" t="str">
        <f>'Cover page'!$B$5</f>
        <v>NA</v>
      </c>
    </row>
    <row r="101" spans="1:31" ht="18.5" x14ac:dyDescent="0.55000000000000004">
      <c r="A101" s="25" t="str">
        <f>'Cover page'!$B$1</f>
        <v>الكتاب الإحصائي السنوي</v>
      </c>
      <c r="B101" s="25" t="str">
        <f>'Cover page'!$B$2</f>
        <v>Statistical Year Book</v>
      </c>
      <c r="C101" s="16" t="str">
        <f>'Cover page'!$B$3</f>
        <v>SYB_6_8</v>
      </c>
      <c r="D101" s="26" t="str">
        <f>'6-8'!$B$12</f>
        <v xml:space="preserve">إنتاج وتوزيع المياه وعدد التوصيلات حسب المحافظة </v>
      </c>
      <c r="E101" s="26" t="str">
        <f>'6-8'!$B$13</f>
        <v xml:space="preserve">Production and Distribution of Water and No.of Connections  by Governorate </v>
      </c>
      <c r="F101" s="25" t="str">
        <f>'Cover page'!$B$7</f>
        <v>V1</v>
      </c>
      <c r="G101" s="25" t="str">
        <f>'Cover page'!$B$6</f>
        <v>Annual</v>
      </c>
      <c r="H101" s="25" t="s">
        <v>320</v>
      </c>
      <c r="I101" s="25" t="s">
        <v>291</v>
      </c>
      <c r="J101" s="25" t="s">
        <v>292</v>
      </c>
      <c r="K101" s="3" t="str">
        <f>'6-8'!B20</f>
        <v>Dhofar</v>
      </c>
      <c r="L101" s="3" t="str">
        <f>'6-8'!K20</f>
        <v>ظفار</v>
      </c>
      <c r="M101" s="3" t="s">
        <v>54</v>
      </c>
      <c r="N101" s="3" t="s">
        <v>54</v>
      </c>
      <c r="O101" s="27">
        <f>IF('6-8'!I20="","",'6-8'!I20)</f>
        <v>69.608204000000001</v>
      </c>
      <c r="P101" s="33" t="s">
        <v>320</v>
      </c>
      <c r="Q101" s="34" t="s">
        <v>326</v>
      </c>
      <c r="R101" s="28" t="s">
        <v>327</v>
      </c>
      <c r="S101" s="28" t="s">
        <v>328</v>
      </c>
      <c r="T101" s="29">
        <f>'6-8'!$H$17</f>
        <v>2022</v>
      </c>
      <c r="AB101" s="30" t="str">
        <f>'Cover page'!$B$4</f>
        <v>NA</v>
      </c>
      <c r="AC101" s="25" t="str">
        <f>'Cover page'!$B$5</f>
        <v>NA</v>
      </c>
    </row>
    <row r="102" spans="1:31" ht="18.5" x14ac:dyDescent="0.55000000000000004">
      <c r="A102" s="25" t="str">
        <f>'Cover page'!$B$1</f>
        <v>الكتاب الإحصائي السنوي</v>
      </c>
      <c r="B102" s="25" t="str">
        <f>'Cover page'!$B$2</f>
        <v>Statistical Year Book</v>
      </c>
      <c r="C102" s="16" t="str">
        <f>'Cover page'!$B$3</f>
        <v>SYB_6_8</v>
      </c>
      <c r="D102" s="26" t="str">
        <f>'6-8'!$B$12</f>
        <v xml:space="preserve">إنتاج وتوزيع المياه وعدد التوصيلات حسب المحافظة </v>
      </c>
      <c r="E102" s="26" t="str">
        <f>'6-8'!$B$13</f>
        <v xml:space="preserve">Production and Distribution of Water and No.of Connections  by Governorate </v>
      </c>
      <c r="F102" s="25" t="str">
        <f>'Cover page'!$B$7</f>
        <v>V1</v>
      </c>
      <c r="G102" s="25" t="str">
        <f>'Cover page'!$B$6</f>
        <v>Annual</v>
      </c>
      <c r="H102" s="25" t="s">
        <v>320</v>
      </c>
      <c r="I102" s="25" t="s">
        <v>291</v>
      </c>
      <c r="J102" s="25" t="s">
        <v>292</v>
      </c>
      <c r="K102" s="3" t="str">
        <f>'6-8'!B21</f>
        <v>Musandam</v>
      </c>
      <c r="L102" s="3" t="str">
        <f>'6-8'!K21</f>
        <v>مسندم</v>
      </c>
      <c r="M102" s="3" t="s">
        <v>54</v>
      </c>
      <c r="N102" s="3" t="s">
        <v>54</v>
      </c>
      <c r="O102" s="27">
        <f>IF('6-8'!I21="","",'6-8'!I21)</f>
        <v>4.541906</v>
      </c>
      <c r="P102" s="33" t="s">
        <v>320</v>
      </c>
      <c r="Q102" s="34" t="s">
        <v>326</v>
      </c>
      <c r="R102" s="28" t="s">
        <v>327</v>
      </c>
      <c r="S102" s="28" t="s">
        <v>328</v>
      </c>
      <c r="T102" s="29">
        <f>'6-8'!$H$17</f>
        <v>2022</v>
      </c>
      <c r="AB102" s="30" t="str">
        <f>'Cover page'!$B$4</f>
        <v>NA</v>
      </c>
      <c r="AC102" s="25" t="str">
        <f>'Cover page'!$B$5</f>
        <v>NA</v>
      </c>
    </row>
    <row r="103" spans="1:31" ht="18.5" x14ac:dyDescent="0.55000000000000004">
      <c r="A103" s="25" t="str">
        <f>'Cover page'!$B$1</f>
        <v>الكتاب الإحصائي السنوي</v>
      </c>
      <c r="B103" s="25" t="str">
        <f>'Cover page'!$B$2</f>
        <v>Statistical Year Book</v>
      </c>
      <c r="C103" s="16" t="str">
        <f>'Cover page'!$B$3</f>
        <v>SYB_6_8</v>
      </c>
      <c r="D103" s="26" t="str">
        <f>'6-8'!$B$12</f>
        <v xml:space="preserve">إنتاج وتوزيع المياه وعدد التوصيلات حسب المحافظة </v>
      </c>
      <c r="E103" s="26" t="str">
        <f>'6-8'!$B$13</f>
        <v xml:space="preserve">Production and Distribution of Water and No.of Connections  by Governorate </v>
      </c>
      <c r="F103" s="25" t="str">
        <f>'Cover page'!$B$7</f>
        <v>V1</v>
      </c>
      <c r="G103" s="25" t="str">
        <f>'Cover page'!$B$6</f>
        <v>Annual</v>
      </c>
      <c r="H103" s="25" t="s">
        <v>320</v>
      </c>
      <c r="I103" s="25" t="s">
        <v>291</v>
      </c>
      <c r="J103" s="25" t="s">
        <v>292</v>
      </c>
      <c r="K103" s="3" t="str">
        <f>'6-8'!B22</f>
        <v>Al Buraimi</v>
      </c>
      <c r="L103" s="3" t="str">
        <f>'6-8'!K22</f>
        <v>البريمي</v>
      </c>
      <c r="M103" s="3" t="s">
        <v>54</v>
      </c>
      <c r="N103" s="3" t="s">
        <v>54</v>
      </c>
      <c r="O103" s="27">
        <f>IF('6-8'!I22="","",'6-8'!I22)</f>
        <v>7.9500039999999998</v>
      </c>
      <c r="P103" s="33" t="s">
        <v>320</v>
      </c>
      <c r="Q103" s="34" t="s">
        <v>326</v>
      </c>
      <c r="R103" s="28" t="s">
        <v>327</v>
      </c>
      <c r="S103" s="28" t="s">
        <v>328</v>
      </c>
      <c r="T103" s="29">
        <f>'6-8'!$H$17</f>
        <v>2022</v>
      </c>
      <c r="AB103" s="30" t="str">
        <f>'Cover page'!$B$4</f>
        <v>NA</v>
      </c>
      <c r="AC103" s="25" t="str">
        <f>'Cover page'!$B$5</f>
        <v>NA</v>
      </c>
    </row>
    <row r="104" spans="1:31" ht="18.5" x14ac:dyDescent="0.55000000000000004">
      <c r="A104" s="25" t="str">
        <f>'Cover page'!$B$1</f>
        <v>الكتاب الإحصائي السنوي</v>
      </c>
      <c r="B104" s="25" t="str">
        <f>'Cover page'!$B$2</f>
        <v>Statistical Year Book</v>
      </c>
      <c r="C104" s="16" t="str">
        <f>'Cover page'!$B$3</f>
        <v>SYB_6_8</v>
      </c>
      <c r="D104" s="26" t="str">
        <f>'6-8'!$B$12</f>
        <v xml:space="preserve">إنتاج وتوزيع المياه وعدد التوصيلات حسب المحافظة </v>
      </c>
      <c r="E104" s="26" t="str">
        <f>'6-8'!$B$13</f>
        <v xml:space="preserve">Production and Distribution of Water and No.of Connections  by Governorate </v>
      </c>
      <c r="F104" s="25" t="str">
        <f>'Cover page'!$B$7</f>
        <v>V1</v>
      </c>
      <c r="G104" s="25" t="str">
        <f>'Cover page'!$B$6</f>
        <v>Annual</v>
      </c>
      <c r="H104" s="25" t="s">
        <v>320</v>
      </c>
      <c r="I104" s="25" t="s">
        <v>291</v>
      </c>
      <c r="J104" s="25" t="s">
        <v>292</v>
      </c>
      <c r="K104" s="3" t="str">
        <f>'6-8'!B23</f>
        <v>Ad Dakhliyah</v>
      </c>
      <c r="L104" s="3" t="str">
        <f>'6-8'!K23</f>
        <v>الداخلية</v>
      </c>
      <c r="M104" s="3" t="s">
        <v>54</v>
      </c>
      <c r="N104" s="3" t="s">
        <v>54</v>
      </c>
      <c r="O104" s="27">
        <f>IF('6-8'!I23="","",'6-8'!I23)</f>
        <v>46.503048</v>
      </c>
      <c r="P104" s="33" t="s">
        <v>320</v>
      </c>
      <c r="Q104" s="34" t="s">
        <v>326</v>
      </c>
      <c r="R104" s="28" t="s">
        <v>327</v>
      </c>
      <c r="S104" s="28" t="s">
        <v>328</v>
      </c>
      <c r="T104" s="29">
        <f>'6-8'!$H$17</f>
        <v>2022</v>
      </c>
      <c r="AB104" s="30" t="str">
        <f>'Cover page'!$B$4</f>
        <v>NA</v>
      </c>
      <c r="AC104" s="25" t="str">
        <f>'Cover page'!$B$5</f>
        <v>NA</v>
      </c>
    </row>
    <row r="105" spans="1:31" ht="18.5" x14ac:dyDescent="0.55000000000000004">
      <c r="A105" s="25" t="str">
        <f>'Cover page'!$B$1</f>
        <v>الكتاب الإحصائي السنوي</v>
      </c>
      <c r="B105" s="25" t="str">
        <f>'Cover page'!$B$2</f>
        <v>Statistical Year Book</v>
      </c>
      <c r="C105" s="16" t="str">
        <f>'Cover page'!$B$3</f>
        <v>SYB_6_8</v>
      </c>
      <c r="D105" s="26" t="str">
        <f>'6-8'!$B$12</f>
        <v xml:space="preserve">إنتاج وتوزيع المياه وعدد التوصيلات حسب المحافظة </v>
      </c>
      <c r="E105" s="26" t="str">
        <f>'6-8'!$B$13</f>
        <v xml:space="preserve">Production and Distribution of Water and No.of Connections  by Governorate </v>
      </c>
      <c r="F105" s="25" t="str">
        <f>'Cover page'!$B$7</f>
        <v>V1</v>
      </c>
      <c r="G105" s="25" t="str">
        <f>'Cover page'!$B$6</f>
        <v>Annual</v>
      </c>
      <c r="H105" s="25" t="s">
        <v>320</v>
      </c>
      <c r="I105" s="25" t="s">
        <v>291</v>
      </c>
      <c r="J105" s="25" t="s">
        <v>292</v>
      </c>
      <c r="K105" s="3" t="str">
        <f>'6-8'!B24</f>
        <v>Al Batinah North</v>
      </c>
      <c r="L105" s="3" t="str">
        <f>'6-8'!K24</f>
        <v>شمال الباطنة</v>
      </c>
      <c r="M105" s="3" t="s">
        <v>54</v>
      </c>
      <c r="N105" s="3" t="s">
        <v>54</v>
      </c>
      <c r="O105" s="27">
        <f>IF('6-8'!I24="","",'6-8'!I24)</f>
        <v>53.377113000000001</v>
      </c>
      <c r="P105" s="33" t="s">
        <v>320</v>
      </c>
      <c r="Q105" s="34" t="s">
        <v>326</v>
      </c>
      <c r="R105" s="28" t="s">
        <v>327</v>
      </c>
      <c r="S105" s="28" t="s">
        <v>328</v>
      </c>
      <c r="T105" s="29">
        <f>'6-8'!$H$17</f>
        <v>2022</v>
      </c>
      <c r="AB105" s="30" t="str">
        <f>'Cover page'!$B$4</f>
        <v>NA</v>
      </c>
      <c r="AC105" s="25" t="str">
        <f>'Cover page'!$B$5</f>
        <v>NA</v>
      </c>
    </row>
    <row r="106" spans="1:31" ht="18.5" x14ac:dyDescent="0.55000000000000004">
      <c r="A106" s="25" t="str">
        <f>'Cover page'!$B$1</f>
        <v>الكتاب الإحصائي السنوي</v>
      </c>
      <c r="B106" s="25" t="str">
        <f>'Cover page'!$B$2</f>
        <v>Statistical Year Book</v>
      </c>
      <c r="C106" s="16" t="str">
        <f>'Cover page'!$B$3</f>
        <v>SYB_6_8</v>
      </c>
      <c r="D106" s="26" t="str">
        <f>'6-8'!$B$12</f>
        <v xml:space="preserve">إنتاج وتوزيع المياه وعدد التوصيلات حسب المحافظة </v>
      </c>
      <c r="E106" s="26" t="str">
        <f>'6-8'!$B$13</f>
        <v xml:space="preserve">Production and Distribution of Water and No.of Connections  by Governorate </v>
      </c>
      <c r="F106" s="25" t="str">
        <f>'Cover page'!$B$7</f>
        <v>V1</v>
      </c>
      <c r="G106" s="25" t="str">
        <f>'Cover page'!$B$6</f>
        <v>Annual</v>
      </c>
      <c r="H106" s="25" t="s">
        <v>320</v>
      </c>
      <c r="I106" s="25" t="s">
        <v>291</v>
      </c>
      <c r="J106" s="25" t="s">
        <v>292</v>
      </c>
      <c r="K106" s="3" t="str">
        <f>'6-8'!B25</f>
        <v>Al Batinah South</v>
      </c>
      <c r="L106" s="3" t="str">
        <f>'6-8'!K25</f>
        <v>جنوب الباطنة</v>
      </c>
      <c r="M106" s="3" t="s">
        <v>54</v>
      </c>
      <c r="N106" s="3" t="s">
        <v>54</v>
      </c>
      <c r="O106" s="27">
        <f>IF('6-8'!I25="","",'6-8'!I25)</f>
        <v>38.097115000000002</v>
      </c>
      <c r="P106" s="33" t="s">
        <v>320</v>
      </c>
      <c r="Q106" s="34" t="s">
        <v>326</v>
      </c>
      <c r="R106" s="28" t="s">
        <v>327</v>
      </c>
      <c r="S106" s="28" t="s">
        <v>328</v>
      </c>
      <c r="T106" s="29">
        <f>'6-8'!$H$17</f>
        <v>2022</v>
      </c>
      <c r="AB106" s="30" t="str">
        <f>'Cover page'!$B$4</f>
        <v>NA</v>
      </c>
      <c r="AC106" s="25" t="str">
        <f>'Cover page'!$B$5</f>
        <v>NA</v>
      </c>
    </row>
    <row r="107" spans="1:31" ht="18.5" x14ac:dyDescent="0.55000000000000004">
      <c r="A107" s="25" t="str">
        <f>'Cover page'!$B$1</f>
        <v>الكتاب الإحصائي السنوي</v>
      </c>
      <c r="B107" s="25" t="str">
        <f>'Cover page'!$B$2</f>
        <v>Statistical Year Book</v>
      </c>
      <c r="C107" s="16" t="str">
        <f>'Cover page'!$B$3</f>
        <v>SYB_6_8</v>
      </c>
      <c r="D107" s="26" t="str">
        <f>'6-8'!$B$12</f>
        <v xml:space="preserve">إنتاج وتوزيع المياه وعدد التوصيلات حسب المحافظة </v>
      </c>
      <c r="E107" s="26" t="str">
        <f>'6-8'!$B$13</f>
        <v xml:space="preserve">Production and Distribution of Water and No.of Connections  by Governorate </v>
      </c>
      <c r="F107" s="25" t="str">
        <f>'Cover page'!$B$7</f>
        <v>V1</v>
      </c>
      <c r="G107" s="25" t="str">
        <f>'Cover page'!$B$6</f>
        <v>Annual</v>
      </c>
      <c r="H107" s="25" t="s">
        <v>320</v>
      </c>
      <c r="I107" s="25" t="s">
        <v>291</v>
      </c>
      <c r="J107" s="25" t="s">
        <v>292</v>
      </c>
      <c r="K107" s="3" t="str">
        <f>'6-8'!B26</f>
        <v xml:space="preserve">Ash Sharqiyah South </v>
      </c>
      <c r="L107" s="3" t="str">
        <f>'6-8'!K26</f>
        <v>جنوب الشرقية</v>
      </c>
      <c r="M107" s="3" t="s">
        <v>54</v>
      </c>
      <c r="N107" s="3" t="s">
        <v>54</v>
      </c>
      <c r="O107" s="27">
        <f>IF('6-8'!I26="","",'6-8'!I26)</f>
        <v>32.856296999999998</v>
      </c>
      <c r="P107" s="33" t="s">
        <v>320</v>
      </c>
      <c r="Q107" s="34" t="s">
        <v>326</v>
      </c>
      <c r="R107" s="28" t="s">
        <v>327</v>
      </c>
      <c r="S107" s="28" t="s">
        <v>328</v>
      </c>
      <c r="T107" s="29">
        <f>'6-8'!$H$17</f>
        <v>2022</v>
      </c>
      <c r="U107" s="25"/>
      <c r="V107" s="25"/>
      <c r="W107" s="25"/>
      <c r="X107" s="25"/>
      <c r="Y107" s="25"/>
      <c r="Z107" s="25"/>
      <c r="AA107" s="25"/>
      <c r="AB107" s="30" t="str">
        <f>'Cover page'!$B$4</f>
        <v>NA</v>
      </c>
      <c r="AC107" s="25" t="str">
        <f>'Cover page'!$B$5</f>
        <v>NA</v>
      </c>
      <c r="AD107" s="25"/>
      <c r="AE107" s="25"/>
    </row>
    <row r="108" spans="1:31" s="25" customFormat="1" ht="18.5" x14ac:dyDescent="0.55000000000000004">
      <c r="A108" s="25" t="str">
        <f>'Cover page'!$B$1</f>
        <v>الكتاب الإحصائي السنوي</v>
      </c>
      <c r="B108" s="25" t="str">
        <f>'Cover page'!$B$2</f>
        <v>Statistical Year Book</v>
      </c>
      <c r="C108" s="16" t="str">
        <f>'Cover page'!$B$3</f>
        <v>SYB_6_8</v>
      </c>
      <c r="D108" s="26" t="str">
        <f>'6-8'!$B$12</f>
        <v xml:space="preserve">إنتاج وتوزيع المياه وعدد التوصيلات حسب المحافظة </v>
      </c>
      <c r="E108" s="26" t="str">
        <f>'6-8'!$B$13</f>
        <v xml:space="preserve">Production and Distribution of Water and No.of Connections  by Governorate </v>
      </c>
      <c r="F108" s="25" t="str">
        <f>'Cover page'!$B$7</f>
        <v>V1</v>
      </c>
      <c r="G108" s="25" t="str">
        <f>'Cover page'!$B$6</f>
        <v>Annual</v>
      </c>
      <c r="H108" s="25" t="s">
        <v>320</v>
      </c>
      <c r="I108" s="25" t="s">
        <v>291</v>
      </c>
      <c r="J108" s="25" t="s">
        <v>292</v>
      </c>
      <c r="K108" s="3" t="str">
        <f>'6-8'!B27</f>
        <v>Ash Sharqiyah North</v>
      </c>
      <c r="L108" s="3" t="str">
        <f>'6-8'!K27</f>
        <v>شمال الشرقية</v>
      </c>
      <c r="M108" s="3" t="s">
        <v>54</v>
      </c>
      <c r="N108" s="3" t="s">
        <v>54</v>
      </c>
      <c r="O108" s="27">
        <f>IF('6-8'!I27="","",'6-8'!I27)</f>
        <v>14.68538</v>
      </c>
      <c r="P108" s="33" t="s">
        <v>320</v>
      </c>
      <c r="Q108" s="34" t="s">
        <v>326</v>
      </c>
      <c r="R108" s="28" t="s">
        <v>327</v>
      </c>
      <c r="S108" s="28" t="s">
        <v>328</v>
      </c>
      <c r="T108" s="29">
        <f>'6-8'!$H$17</f>
        <v>2022</v>
      </c>
      <c r="AB108" s="30" t="str">
        <f>'Cover page'!$B$4</f>
        <v>NA</v>
      </c>
      <c r="AC108" s="25" t="str">
        <f>'Cover page'!$B$5</f>
        <v>NA</v>
      </c>
    </row>
    <row r="109" spans="1:31" ht="18.5" x14ac:dyDescent="0.55000000000000004">
      <c r="A109" s="25" t="str">
        <f>'Cover page'!$B$1</f>
        <v>الكتاب الإحصائي السنوي</v>
      </c>
      <c r="B109" s="25" t="str">
        <f>'Cover page'!$B$2</f>
        <v>Statistical Year Book</v>
      </c>
      <c r="C109" s="16" t="str">
        <f>'Cover page'!$B$3</f>
        <v>SYB_6_8</v>
      </c>
      <c r="D109" s="26" t="str">
        <f>'6-8'!$B$12</f>
        <v xml:space="preserve">إنتاج وتوزيع المياه وعدد التوصيلات حسب المحافظة </v>
      </c>
      <c r="E109" s="26" t="str">
        <f>'6-8'!$B$13</f>
        <v xml:space="preserve">Production and Distribution of Water and No.of Connections  by Governorate </v>
      </c>
      <c r="F109" s="25" t="str">
        <f>'Cover page'!$B$7</f>
        <v>V1</v>
      </c>
      <c r="G109" s="25" t="str">
        <f>'Cover page'!$B$6</f>
        <v>Annual</v>
      </c>
      <c r="H109" s="25" t="s">
        <v>320</v>
      </c>
      <c r="I109" s="25" t="s">
        <v>291</v>
      </c>
      <c r="J109" s="25" t="s">
        <v>292</v>
      </c>
      <c r="K109" s="3" t="str">
        <f>'6-8'!B28</f>
        <v>Adh Dhahirah</v>
      </c>
      <c r="L109" s="3" t="str">
        <f>'6-8'!K28</f>
        <v>الظاهرة</v>
      </c>
      <c r="M109" s="3" t="s">
        <v>54</v>
      </c>
      <c r="N109" s="3" t="s">
        <v>54</v>
      </c>
      <c r="O109" s="27">
        <f>IF('6-8'!I28="","",'6-8'!I28)</f>
        <v>17.987328000000002</v>
      </c>
      <c r="P109" s="33" t="s">
        <v>320</v>
      </c>
      <c r="Q109" s="34" t="s">
        <v>326</v>
      </c>
      <c r="R109" s="28" t="s">
        <v>327</v>
      </c>
      <c r="S109" s="28" t="s">
        <v>328</v>
      </c>
      <c r="T109" s="29">
        <f>'6-8'!$H$17</f>
        <v>2022</v>
      </c>
      <c r="AB109" s="30" t="str">
        <f>'Cover page'!$B$4</f>
        <v>NA</v>
      </c>
      <c r="AC109" s="25" t="str">
        <f>'Cover page'!$B$5</f>
        <v>NA</v>
      </c>
    </row>
    <row r="110" spans="1:31" ht="18.5" x14ac:dyDescent="0.55000000000000004">
      <c r="A110" s="25" t="str">
        <f>'Cover page'!$B$1</f>
        <v>الكتاب الإحصائي السنوي</v>
      </c>
      <c r="B110" s="25" t="str">
        <f>'Cover page'!$B$2</f>
        <v>Statistical Year Book</v>
      </c>
      <c r="C110" s="16" t="str">
        <f>'Cover page'!$B$3</f>
        <v>SYB_6_8</v>
      </c>
      <c r="D110" s="26" t="str">
        <f>'6-8'!$B$12</f>
        <v xml:space="preserve">إنتاج وتوزيع المياه وعدد التوصيلات حسب المحافظة </v>
      </c>
      <c r="E110" s="26" t="str">
        <f>'6-8'!$B$13</f>
        <v xml:space="preserve">Production and Distribution of Water and No.of Connections  by Governorate </v>
      </c>
      <c r="F110" s="25" t="str">
        <f>'Cover page'!$B$7</f>
        <v>V1</v>
      </c>
      <c r="G110" s="25" t="str">
        <f>'Cover page'!$B$6</f>
        <v>Annual</v>
      </c>
      <c r="H110" s="25" t="s">
        <v>320</v>
      </c>
      <c r="I110" s="25" t="s">
        <v>291</v>
      </c>
      <c r="J110" s="25" t="s">
        <v>292</v>
      </c>
      <c r="K110" s="3" t="str">
        <f>'6-8'!B29</f>
        <v>Al Wusta</v>
      </c>
      <c r="L110" s="3" t="str">
        <f>'6-8'!K29</f>
        <v>الوسطى</v>
      </c>
      <c r="M110" s="3" t="s">
        <v>54</v>
      </c>
      <c r="N110" s="3" t="s">
        <v>54</v>
      </c>
      <c r="O110" s="27">
        <f>IF('6-8'!I29="","",'6-8'!I29)</f>
        <v>2.5527500000000001</v>
      </c>
      <c r="P110" s="33" t="s">
        <v>320</v>
      </c>
      <c r="Q110" s="34" t="s">
        <v>326</v>
      </c>
      <c r="R110" s="28" t="s">
        <v>327</v>
      </c>
      <c r="S110" s="28" t="s">
        <v>328</v>
      </c>
      <c r="T110" s="29">
        <f>'6-8'!$H$17</f>
        <v>2022</v>
      </c>
      <c r="AB110" s="30" t="str">
        <f>'Cover page'!$B$4</f>
        <v>NA</v>
      </c>
      <c r="AC110" s="25" t="str">
        <f>'Cover page'!$B$5</f>
        <v>NA</v>
      </c>
    </row>
    <row r="111" spans="1:31" ht="18.5" x14ac:dyDescent="0.55000000000000004">
      <c r="A111" s="25" t="str">
        <f>'Cover page'!$B$1</f>
        <v>الكتاب الإحصائي السنوي</v>
      </c>
      <c r="B111" s="25" t="str">
        <f>'Cover page'!$B$2</f>
        <v>Statistical Year Book</v>
      </c>
      <c r="C111" s="16" t="str">
        <f>'Cover page'!$B$3</f>
        <v>SYB_6_8</v>
      </c>
      <c r="D111" s="26" t="str">
        <f>'6-8'!$B$12</f>
        <v xml:space="preserve">إنتاج وتوزيع المياه وعدد التوصيلات حسب المحافظة </v>
      </c>
      <c r="E111" s="26" t="str">
        <f>'6-8'!$B$13</f>
        <v xml:space="preserve">Production and Distribution of Water and No.of Connections  by Governorate </v>
      </c>
      <c r="F111" s="25" t="str">
        <f>'Cover page'!$B$7</f>
        <v>V1</v>
      </c>
      <c r="G111" s="25" t="str">
        <f>'Cover page'!$B$6</f>
        <v>Annual</v>
      </c>
      <c r="H111" s="25" t="s">
        <v>320</v>
      </c>
      <c r="I111" s="25" t="s">
        <v>291</v>
      </c>
      <c r="J111" s="25" t="s">
        <v>292</v>
      </c>
      <c r="K111" s="3" t="str">
        <f>'6-8'!$B$31</f>
        <v>Total</v>
      </c>
      <c r="L111" s="3" t="str">
        <f>'6-8'!$K$31</f>
        <v>الإجمالي</v>
      </c>
      <c r="M111" s="3" t="s">
        <v>54</v>
      </c>
      <c r="N111" s="3" t="s">
        <v>54</v>
      </c>
      <c r="O111" s="27">
        <f>IF('6-8'!$I$31="","",'6-8'!$I$31)</f>
        <v>512.44003299999986</v>
      </c>
      <c r="P111" s="33" t="s">
        <v>320</v>
      </c>
      <c r="Q111" s="34" t="s">
        <v>326</v>
      </c>
      <c r="R111" s="28" t="s">
        <v>327</v>
      </c>
      <c r="S111" s="28" t="s">
        <v>328</v>
      </c>
      <c r="T111" s="29">
        <f>'6-8'!$H$17</f>
        <v>2022</v>
      </c>
      <c r="AB111" s="30" t="str">
        <f>'Cover page'!$B$4</f>
        <v>NA</v>
      </c>
      <c r="AC111" s="25" t="str">
        <f>'Cover page'!$B$5</f>
        <v>NA</v>
      </c>
    </row>
    <row r="112" spans="1:31" ht="16.5" x14ac:dyDescent="0.55000000000000004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31"/>
      <c r="L112" s="28"/>
      <c r="M112" s="28"/>
      <c r="N112" s="28"/>
      <c r="O112" s="27"/>
      <c r="P112" s="28"/>
      <c r="Q112" s="28"/>
      <c r="R112" s="28"/>
      <c r="S112" s="28"/>
      <c r="T112" s="29"/>
      <c r="AB112" s="25"/>
      <c r="AC112" s="25"/>
    </row>
    <row r="113" spans="1:31" ht="18" customHeight="1" x14ac:dyDescent="0.55000000000000004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31"/>
      <c r="L113" s="28"/>
      <c r="M113" s="28"/>
      <c r="N113" s="28"/>
      <c r="O113" s="27"/>
      <c r="P113" s="28"/>
      <c r="Q113" s="28"/>
      <c r="R113" s="28"/>
      <c r="S113" s="28"/>
      <c r="T113" s="29"/>
      <c r="AB113" s="25"/>
      <c r="AC113" s="25"/>
    </row>
    <row r="114" spans="1:31" ht="16.5" x14ac:dyDescent="0.55000000000000004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31"/>
      <c r="L114" s="28"/>
      <c r="M114" s="28"/>
      <c r="N114" s="28"/>
      <c r="O114" s="27"/>
      <c r="P114" s="28"/>
      <c r="Q114" s="28"/>
      <c r="R114" s="28"/>
      <c r="S114" s="28"/>
      <c r="T114" s="29"/>
      <c r="AB114" s="25"/>
      <c r="AC114" s="25"/>
    </row>
    <row r="115" spans="1:31" ht="16.5" x14ac:dyDescent="0.55000000000000004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31"/>
      <c r="L115" s="28"/>
      <c r="M115" s="28"/>
      <c r="N115" s="28"/>
      <c r="O115" s="27"/>
      <c r="P115" s="28"/>
      <c r="Q115" s="28"/>
      <c r="R115" s="28"/>
      <c r="S115" s="28"/>
      <c r="T115" s="29"/>
      <c r="AB115" s="25"/>
      <c r="AC115" s="25"/>
    </row>
    <row r="116" spans="1:31" ht="16.5" x14ac:dyDescent="0.55000000000000004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31"/>
      <c r="L116" s="28"/>
      <c r="M116" s="28"/>
      <c r="N116" s="28"/>
      <c r="O116" s="27"/>
      <c r="P116" s="28"/>
      <c r="Q116" s="28"/>
      <c r="R116" s="28"/>
      <c r="S116" s="28"/>
      <c r="T116" s="29"/>
      <c r="AB116" s="25"/>
      <c r="AC116" s="25"/>
    </row>
    <row r="117" spans="1:31" ht="16.5" x14ac:dyDescent="0.55000000000000004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K117" s="31"/>
      <c r="L117" s="28"/>
      <c r="M117" s="28"/>
      <c r="N117" s="28"/>
      <c r="O117" s="27"/>
      <c r="P117" s="28"/>
      <c r="Q117" s="28"/>
      <c r="R117" s="28"/>
      <c r="S117" s="28"/>
      <c r="T117" s="29"/>
      <c r="AB117" s="25"/>
      <c r="AC117" s="25"/>
    </row>
    <row r="118" spans="1:31" ht="16.5" x14ac:dyDescent="0.55000000000000004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K118" s="32"/>
      <c r="L118" s="28"/>
      <c r="M118" s="28"/>
      <c r="N118" s="28"/>
      <c r="O118" s="27"/>
      <c r="P118" s="28"/>
      <c r="Q118" s="28"/>
      <c r="R118" s="28"/>
      <c r="S118" s="28"/>
      <c r="T118" s="29"/>
      <c r="AB118" s="25"/>
      <c r="AC118" s="25"/>
    </row>
    <row r="119" spans="1:31" ht="16.5" x14ac:dyDescent="0.55000000000000004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32"/>
      <c r="L119" s="28"/>
      <c r="M119" s="28"/>
      <c r="N119" s="28"/>
      <c r="O119" s="27"/>
      <c r="P119" s="28"/>
      <c r="Q119" s="28"/>
      <c r="R119" s="28"/>
      <c r="S119" s="28"/>
      <c r="T119" s="29"/>
      <c r="AB119" s="25"/>
      <c r="AC119" s="25"/>
    </row>
    <row r="120" spans="1:31" ht="16.5" x14ac:dyDescent="0.55000000000000004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31"/>
      <c r="L120" s="28"/>
      <c r="M120" s="28"/>
      <c r="N120" s="28"/>
      <c r="O120" s="27"/>
      <c r="P120" s="28"/>
      <c r="Q120" s="28"/>
      <c r="R120" s="28"/>
      <c r="S120" s="28"/>
      <c r="T120" s="29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</row>
    <row r="121" spans="1:31" s="25" customFormat="1" ht="16.5" x14ac:dyDescent="0.55000000000000004">
      <c r="K121" s="31"/>
      <c r="L121" s="28"/>
      <c r="M121" s="28"/>
      <c r="N121" s="28"/>
      <c r="O121" s="27"/>
      <c r="P121" s="28"/>
      <c r="Q121" s="28"/>
      <c r="R121" s="28"/>
      <c r="S121" s="28"/>
      <c r="T121" s="29"/>
    </row>
    <row r="122" spans="1:31" ht="16.5" x14ac:dyDescent="0.55000000000000004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31"/>
      <c r="L122" s="28"/>
      <c r="M122" s="28"/>
      <c r="N122" s="28"/>
      <c r="O122" s="27"/>
      <c r="P122" s="28"/>
      <c r="Q122" s="28"/>
      <c r="R122" s="28"/>
      <c r="S122" s="28"/>
      <c r="T122" s="29"/>
      <c r="AB122" s="25"/>
      <c r="AC122" s="25"/>
    </row>
    <row r="123" spans="1:31" ht="16.5" x14ac:dyDescent="0.55000000000000004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31"/>
      <c r="L123" s="28"/>
      <c r="M123" s="28"/>
      <c r="N123" s="28"/>
      <c r="O123" s="27"/>
      <c r="P123" s="28"/>
      <c r="Q123" s="28"/>
      <c r="R123" s="28"/>
      <c r="S123" s="28"/>
      <c r="T123" s="29"/>
      <c r="AB123" s="25"/>
      <c r="AC123" s="25"/>
    </row>
    <row r="124" spans="1:31" ht="16.5" x14ac:dyDescent="0.55000000000000004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31"/>
      <c r="L124" s="28"/>
      <c r="M124" s="28"/>
      <c r="N124" s="28"/>
      <c r="O124" s="27"/>
      <c r="P124" s="28"/>
      <c r="Q124" s="28"/>
      <c r="R124" s="28"/>
      <c r="S124" s="28"/>
      <c r="T124" s="29"/>
      <c r="AB124" s="25"/>
      <c r="AC124" s="25"/>
    </row>
    <row r="125" spans="1:31" ht="16.5" x14ac:dyDescent="0.55000000000000004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31"/>
      <c r="L125" s="28"/>
      <c r="M125" s="28"/>
      <c r="N125" s="28"/>
      <c r="O125" s="27"/>
      <c r="P125" s="28"/>
      <c r="Q125" s="28"/>
      <c r="R125" s="28"/>
      <c r="S125" s="28"/>
      <c r="T125" s="29"/>
      <c r="AB125" s="25"/>
      <c r="AC125" s="25"/>
    </row>
    <row r="126" spans="1:31" ht="18" customHeight="1" x14ac:dyDescent="0.55000000000000004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31"/>
      <c r="L126" s="28"/>
      <c r="M126" s="28"/>
      <c r="N126" s="28"/>
      <c r="O126" s="27"/>
      <c r="P126" s="28"/>
      <c r="Q126" s="28"/>
      <c r="R126" s="28"/>
      <c r="S126" s="28"/>
      <c r="T126" s="29"/>
      <c r="AB126" s="25"/>
      <c r="AC126" s="25"/>
    </row>
    <row r="127" spans="1:31" ht="16.5" x14ac:dyDescent="0.55000000000000004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31"/>
      <c r="L127" s="28"/>
      <c r="M127" s="28"/>
      <c r="N127" s="28"/>
      <c r="O127" s="27"/>
      <c r="P127" s="28"/>
      <c r="Q127" s="28"/>
      <c r="R127" s="28"/>
      <c r="S127" s="28"/>
      <c r="T127" s="29"/>
      <c r="AB127" s="25"/>
      <c r="AC127" s="25"/>
    </row>
    <row r="128" spans="1:31" ht="16.5" x14ac:dyDescent="0.55000000000000004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31"/>
      <c r="L128" s="28"/>
      <c r="M128" s="28"/>
      <c r="N128" s="28"/>
      <c r="O128" s="27"/>
      <c r="P128" s="28"/>
      <c r="Q128" s="28"/>
      <c r="R128" s="28"/>
      <c r="S128" s="28"/>
      <c r="T128" s="29"/>
      <c r="AB128" s="25"/>
      <c r="AC128" s="25"/>
    </row>
    <row r="129" spans="1:31" ht="16.5" x14ac:dyDescent="0.55000000000000004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31"/>
      <c r="L129" s="28"/>
      <c r="M129" s="28"/>
      <c r="N129" s="28"/>
      <c r="O129" s="27"/>
      <c r="P129" s="28"/>
      <c r="Q129" s="28"/>
      <c r="R129" s="28"/>
      <c r="S129" s="28"/>
      <c r="T129" s="29"/>
      <c r="AB129" s="25"/>
      <c r="AC129" s="25"/>
    </row>
    <row r="130" spans="1:31" ht="16.5" x14ac:dyDescent="0.55000000000000004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31"/>
      <c r="L130" s="28"/>
      <c r="M130" s="28"/>
      <c r="N130" s="28"/>
      <c r="O130" s="27"/>
      <c r="P130" s="28"/>
      <c r="Q130" s="28"/>
      <c r="R130" s="28"/>
      <c r="S130" s="28"/>
      <c r="T130" s="29"/>
      <c r="AB130" s="25"/>
      <c r="AC130" s="25"/>
    </row>
    <row r="131" spans="1:31" ht="16.5" x14ac:dyDescent="0.55000000000000004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32"/>
      <c r="L131" s="28"/>
      <c r="M131" s="28"/>
      <c r="N131" s="28"/>
      <c r="O131" s="27"/>
      <c r="P131" s="28"/>
      <c r="Q131" s="28"/>
      <c r="R131" s="28"/>
      <c r="S131" s="28"/>
      <c r="T131" s="29"/>
      <c r="AB131" s="25"/>
      <c r="AC131" s="25"/>
    </row>
    <row r="132" spans="1:31" ht="16.5" x14ac:dyDescent="0.55000000000000004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32"/>
      <c r="L132" s="28"/>
      <c r="M132" s="28"/>
      <c r="N132" s="28"/>
      <c r="O132" s="27"/>
      <c r="P132" s="28"/>
      <c r="Q132" s="28"/>
      <c r="R132" s="28"/>
      <c r="S132" s="28"/>
      <c r="T132" s="29"/>
      <c r="AB132" s="25"/>
      <c r="AC132" s="25"/>
    </row>
    <row r="133" spans="1:31" ht="16.5" x14ac:dyDescent="0.55000000000000004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K133" s="31"/>
      <c r="L133" s="28"/>
      <c r="M133" s="28"/>
      <c r="N133" s="28"/>
      <c r="O133" s="27"/>
      <c r="P133" s="28"/>
      <c r="Q133" s="28"/>
      <c r="R133" s="28"/>
      <c r="S133" s="28"/>
      <c r="T133" s="29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</row>
    <row r="134" spans="1:31" s="25" customFormat="1" ht="16.5" x14ac:dyDescent="0.55000000000000004">
      <c r="K134" s="31"/>
      <c r="L134" s="28"/>
      <c r="M134" s="28"/>
      <c r="N134" s="28"/>
      <c r="O134" s="27"/>
      <c r="P134" s="28"/>
      <c r="Q134" s="28"/>
      <c r="R134" s="28"/>
      <c r="S134" s="28"/>
      <c r="T134" s="29"/>
    </row>
    <row r="135" spans="1:31" ht="16.5" x14ac:dyDescent="0.55000000000000004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K135" s="31"/>
      <c r="L135" s="28"/>
      <c r="M135" s="28"/>
      <c r="N135" s="28"/>
      <c r="O135" s="27"/>
      <c r="P135" s="28"/>
      <c r="Q135" s="28"/>
      <c r="R135" s="28"/>
      <c r="S135" s="28"/>
      <c r="T135" s="29"/>
      <c r="AB135" s="25"/>
      <c r="AC135" s="25"/>
    </row>
    <row r="136" spans="1:31" ht="16.5" x14ac:dyDescent="0.55000000000000004">
      <c r="A136" s="25"/>
      <c r="B136" s="25"/>
      <c r="C136" s="25"/>
      <c r="D136" s="25"/>
      <c r="E136" s="25"/>
      <c r="F136" s="25"/>
      <c r="G136" s="25"/>
      <c r="H136" s="25"/>
      <c r="I136" s="25"/>
      <c r="J136" s="25"/>
      <c r="K136" s="31"/>
      <c r="L136" s="28"/>
      <c r="M136" s="28"/>
      <c r="N136" s="28"/>
      <c r="O136" s="27"/>
      <c r="P136" s="28"/>
      <c r="Q136" s="28"/>
      <c r="R136" s="28"/>
      <c r="S136" s="28"/>
      <c r="T136" s="29"/>
      <c r="AB136" s="25"/>
      <c r="AC136" s="25"/>
    </row>
    <row r="137" spans="1:31" ht="16.5" x14ac:dyDescent="0.55000000000000004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K137" s="31"/>
      <c r="L137" s="28"/>
      <c r="M137" s="28"/>
      <c r="N137" s="28"/>
      <c r="O137" s="27"/>
      <c r="P137" s="28"/>
      <c r="Q137" s="28"/>
      <c r="R137" s="28"/>
      <c r="S137" s="28"/>
      <c r="T137" s="29"/>
      <c r="AB137" s="25"/>
      <c r="AC137" s="25"/>
    </row>
    <row r="138" spans="1:31" ht="16.5" x14ac:dyDescent="0.55000000000000004">
      <c r="A138" s="25"/>
      <c r="B138" s="25"/>
      <c r="C138" s="25"/>
      <c r="D138" s="25"/>
      <c r="E138" s="25"/>
      <c r="F138" s="25"/>
      <c r="G138" s="25"/>
      <c r="H138" s="25"/>
      <c r="I138" s="25"/>
      <c r="J138" s="25"/>
      <c r="K138" s="31"/>
      <c r="L138" s="28"/>
      <c r="M138" s="28"/>
      <c r="N138" s="28"/>
      <c r="O138" s="27"/>
      <c r="P138" s="28"/>
      <c r="Q138" s="28"/>
      <c r="R138" s="28"/>
      <c r="S138" s="28"/>
      <c r="T138" s="29"/>
      <c r="AB138" s="25"/>
      <c r="AC138" s="25"/>
    </row>
    <row r="139" spans="1:31" ht="18" customHeight="1" x14ac:dyDescent="0.55000000000000004">
      <c r="A139" s="25"/>
      <c r="B139" s="25"/>
      <c r="C139" s="25"/>
      <c r="D139" s="25"/>
      <c r="E139" s="25"/>
      <c r="F139" s="25"/>
      <c r="G139" s="25"/>
      <c r="H139" s="25"/>
      <c r="I139" s="25"/>
      <c r="J139" s="25"/>
      <c r="K139" s="31"/>
      <c r="L139" s="28"/>
      <c r="M139" s="28"/>
      <c r="N139" s="28"/>
      <c r="O139" s="27"/>
      <c r="P139" s="28"/>
      <c r="Q139" s="28"/>
      <c r="R139" s="28"/>
      <c r="S139" s="28"/>
      <c r="T139" s="29"/>
      <c r="AB139" s="25"/>
      <c r="AC139" s="25"/>
    </row>
    <row r="140" spans="1:31" ht="16.5" x14ac:dyDescent="0.55000000000000004">
      <c r="A140" s="25"/>
      <c r="B140" s="25"/>
      <c r="C140" s="25"/>
      <c r="D140" s="25"/>
      <c r="E140" s="25"/>
      <c r="F140" s="25"/>
      <c r="G140" s="25"/>
      <c r="H140" s="25"/>
      <c r="I140" s="25"/>
      <c r="J140" s="25"/>
      <c r="K140" s="31"/>
      <c r="L140" s="28"/>
      <c r="M140" s="28"/>
      <c r="N140" s="28"/>
      <c r="O140" s="27"/>
      <c r="P140" s="28"/>
      <c r="Q140" s="28"/>
      <c r="R140" s="28"/>
      <c r="S140" s="28"/>
      <c r="T140" s="29"/>
      <c r="AB140" s="25"/>
      <c r="AC140" s="25"/>
    </row>
    <row r="141" spans="1:31" ht="16.5" x14ac:dyDescent="0.55000000000000004">
      <c r="A141" s="25"/>
      <c r="B141" s="25"/>
      <c r="C141" s="25"/>
      <c r="D141" s="25"/>
      <c r="E141" s="25"/>
      <c r="F141" s="25"/>
      <c r="G141" s="25"/>
      <c r="H141" s="25"/>
      <c r="I141" s="25"/>
      <c r="J141" s="25"/>
      <c r="K141" s="31"/>
      <c r="L141" s="28"/>
      <c r="M141" s="28"/>
      <c r="N141" s="28"/>
      <c r="O141" s="27"/>
      <c r="P141" s="28"/>
      <c r="Q141" s="28"/>
      <c r="R141" s="28"/>
      <c r="S141" s="28"/>
      <c r="T141" s="29"/>
      <c r="AB141" s="25"/>
      <c r="AC141" s="25"/>
    </row>
    <row r="142" spans="1:31" ht="16.5" x14ac:dyDescent="0.55000000000000004">
      <c r="A142" s="25"/>
      <c r="B142" s="25"/>
      <c r="C142" s="25"/>
      <c r="D142" s="25"/>
      <c r="E142" s="25"/>
      <c r="F142" s="25"/>
      <c r="G142" s="25"/>
      <c r="H142" s="25"/>
      <c r="I142" s="25"/>
      <c r="J142" s="25"/>
      <c r="K142" s="31"/>
      <c r="L142" s="28"/>
      <c r="M142" s="28"/>
      <c r="N142" s="28"/>
      <c r="O142" s="27"/>
      <c r="P142" s="28"/>
      <c r="Q142" s="28"/>
      <c r="R142" s="28"/>
      <c r="S142" s="28"/>
      <c r="T142" s="29"/>
      <c r="AB142" s="25"/>
      <c r="AC142" s="25"/>
    </row>
    <row r="143" spans="1:31" ht="16.5" x14ac:dyDescent="0.55000000000000004">
      <c r="A143" s="25"/>
      <c r="B143" s="25"/>
      <c r="C143" s="25"/>
      <c r="D143" s="25"/>
      <c r="E143" s="25"/>
      <c r="F143" s="25"/>
      <c r="G143" s="25"/>
      <c r="H143" s="25"/>
      <c r="I143" s="25"/>
      <c r="J143" s="25"/>
      <c r="K143" s="31"/>
      <c r="L143" s="28"/>
      <c r="M143" s="28"/>
      <c r="N143" s="28"/>
      <c r="O143" s="27"/>
      <c r="P143" s="28"/>
      <c r="Q143" s="28"/>
      <c r="R143" s="28"/>
      <c r="S143" s="28"/>
      <c r="T143" s="29"/>
      <c r="AB143" s="25"/>
      <c r="AC143" s="25"/>
    </row>
    <row r="144" spans="1:31" ht="16.5" x14ac:dyDescent="0.55000000000000004">
      <c r="A144" s="25"/>
      <c r="B144" s="25"/>
      <c r="C144" s="25"/>
      <c r="D144" s="25"/>
      <c r="E144" s="25"/>
      <c r="F144" s="25"/>
      <c r="G144" s="25"/>
      <c r="H144" s="25"/>
      <c r="I144" s="25"/>
      <c r="J144" s="25"/>
      <c r="K144" s="32"/>
      <c r="L144" s="28"/>
      <c r="M144" s="28"/>
      <c r="N144" s="28"/>
      <c r="O144" s="27"/>
      <c r="P144" s="28"/>
      <c r="Q144" s="28"/>
      <c r="R144" s="28"/>
      <c r="S144" s="28"/>
      <c r="T144" s="29"/>
      <c r="AB144" s="25"/>
      <c r="AC144" s="25"/>
    </row>
    <row r="145" spans="1:31" ht="16.5" x14ac:dyDescent="0.55000000000000004">
      <c r="A145" s="25"/>
      <c r="B145" s="25"/>
      <c r="C145" s="25"/>
      <c r="D145" s="25"/>
      <c r="E145" s="25"/>
      <c r="F145" s="25"/>
      <c r="G145" s="25"/>
      <c r="H145" s="25"/>
      <c r="I145" s="25"/>
      <c r="J145" s="25"/>
      <c r="K145" s="32"/>
      <c r="L145" s="28"/>
      <c r="M145" s="28"/>
      <c r="N145" s="28"/>
      <c r="O145" s="27"/>
      <c r="P145" s="28"/>
      <c r="Q145" s="28"/>
      <c r="R145" s="28"/>
      <c r="S145" s="28"/>
      <c r="T145" s="29"/>
      <c r="AB145" s="25"/>
      <c r="AC145" s="25"/>
    </row>
    <row r="146" spans="1:31" ht="16.5" x14ac:dyDescent="0.55000000000000004">
      <c r="A146" s="25"/>
      <c r="B146" s="25"/>
      <c r="C146" s="25"/>
      <c r="D146" s="25"/>
      <c r="E146" s="25"/>
      <c r="F146" s="25"/>
      <c r="G146" s="25"/>
      <c r="H146" s="25"/>
      <c r="I146" s="25"/>
      <c r="J146" s="25"/>
      <c r="K146" s="31"/>
      <c r="L146" s="28"/>
      <c r="M146" s="28"/>
      <c r="N146" s="28"/>
      <c r="O146" s="27"/>
      <c r="P146" s="28"/>
      <c r="Q146" s="28"/>
      <c r="R146" s="28"/>
      <c r="S146" s="28"/>
      <c r="T146" s="29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</row>
    <row r="147" spans="1:31" s="25" customFormat="1" ht="16.5" x14ac:dyDescent="0.55000000000000004">
      <c r="K147" s="31"/>
      <c r="L147" s="28"/>
      <c r="M147" s="28"/>
      <c r="N147" s="28"/>
      <c r="O147" s="27"/>
      <c r="P147" s="28"/>
      <c r="Q147" s="28"/>
      <c r="R147" s="28"/>
      <c r="S147" s="28"/>
      <c r="T147" s="29"/>
    </row>
    <row r="148" spans="1:31" ht="16.5" x14ac:dyDescent="0.55000000000000004">
      <c r="A148" s="25"/>
      <c r="B148" s="25"/>
      <c r="C148" s="25"/>
      <c r="D148" s="25"/>
      <c r="E148" s="25"/>
      <c r="F148" s="25"/>
      <c r="G148" s="25"/>
      <c r="H148" s="25"/>
      <c r="I148" s="25"/>
      <c r="J148" s="25"/>
      <c r="K148" s="31"/>
      <c r="L148" s="28"/>
      <c r="M148" s="28"/>
      <c r="N148" s="28"/>
      <c r="O148" s="27"/>
      <c r="P148" s="28"/>
      <c r="Q148" s="28"/>
      <c r="R148" s="28"/>
      <c r="S148" s="28"/>
      <c r="T148" s="29"/>
      <c r="AB148" s="25"/>
      <c r="AC148" s="25"/>
    </row>
    <row r="149" spans="1:31" ht="16.5" x14ac:dyDescent="0.55000000000000004">
      <c r="A149" s="25"/>
      <c r="B149" s="25"/>
      <c r="C149" s="25"/>
      <c r="D149" s="25"/>
      <c r="E149" s="25"/>
      <c r="F149" s="25"/>
      <c r="G149" s="25"/>
      <c r="H149" s="25"/>
      <c r="I149" s="25"/>
      <c r="J149" s="25"/>
      <c r="K149" s="31"/>
      <c r="L149" s="28"/>
      <c r="M149" s="28"/>
      <c r="N149" s="28"/>
      <c r="O149" s="27"/>
      <c r="P149" s="28"/>
      <c r="Q149" s="28"/>
      <c r="R149" s="28"/>
      <c r="S149" s="28"/>
      <c r="T149" s="29"/>
      <c r="AB149" s="25"/>
      <c r="AC149" s="25"/>
    </row>
    <row r="150" spans="1:31" ht="16.5" x14ac:dyDescent="0.55000000000000004">
      <c r="A150" s="25"/>
      <c r="B150" s="25"/>
      <c r="C150" s="25"/>
      <c r="D150" s="25"/>
      <c r="E150" s="25"/>
      <c r="F150" s="25"/>
      <c r="G150" s="25"/>
      <c r="H150" s="25"/>
      <c r="I150" s="25"/>
      <c r="J150" s="25"/>
      <c r="K150" s="31"/>
      <c r="L150" s="28"/>
      <c r="M150" s="28"/>
      <c r="N150" s="28"/>
      <c r="O150" s="27"/>
      <c r="P150" s="28"/>
      <c r="Q150" s="28"/>
      <c r="R150" s="28"/>
      <c r="S150" s="28"/>
      <c r="T150" s="29"/>
      <c r="AB150" s="25"/>
      <c r="AC150" s="25"/>
    </row>
    <row r="151" spans="1:31" ht="16.5" x14ac:dyDescent="0.55000000000000004">
      <c r="A151" s="25"/>
      <c r="B151" s="25"/>
      <c r="C151" s="25"/>
      <c r="D151" s="25"/>
      <c r="E151" s="25"/>
      <c r="F151" s="25"/>
      <c r="G151" s="25"/>
      <c r="H151" s="25"/>
      <c r="I151" s="25"/>
      <c r="J151" s="25"/>
      <c r="K151" s="31"/>
      <c r="L151" s="28"/>
      <c r="M151" s="28"/>
      <c r="N151" s="28"/>
      <c r="O151" s="27"/>
      <c r="P151" s="28"/>
      <c r="Q151" s="28"/>
      <c r="R151" s="28"/>
      <c r="S151" s="28"/>
      <c r="T151" s="29"/>
      <c r="AB151" s="25"/>
      <c r="AC151" s="25"/>
    </row>
    <row r="152" spans="1:31" ht="18" customHeight="1" x14ac:dyDescent="0.55000000000000004">
      <c r="A152" s="25"/>
      <c r="B152" s="25"/>
      <c r="C152" s="25"/>
      <c r="D152" s="25"/>
      <c r="E152" s="25"/>
      <c r="F152" s="25"/>
      <c r="G152" s="25"/>
      <c r="H152" s="25"/>
      <c r="I152" s="25"/>
      <c r="J152" s="25"/>
      <c r="K152" s="31"/>
      <c r="L152" s="28"/>
      <c r="M152" s="28"/>
      <c r="N152" s="28"/>
      <c r="O152" s="27"/>
      <c r="P152" s="28"/>
      <c r="Q152" s="28"/>
      <c r="R152" s="28"/>
      <c r="S152" s="28"/>
      <c r="T152" s="29"/>
      <c r="AB152" s="25"/>
      <c r="AC152" s="25"/>
    </row>
    <row r="153" spans="1:31" ht="16.5" x14ac:dyDescent="0.55000000000000004">
      <c r="A153" s="25"/>
      <c r="B153" s="25"/>
      <c r="C153" s="25"/>
      <c r="D153" s="25"/>
      <c r="E153" s="25"/>
      <c r="F153" s="25"/>
      <c r="G153" s="25"/>
      <c r="H153" s="25"/>
      <c r="I153" s="25"/>
      <c r="J153" s="25"/>
      <c r="K153" s="31"/>
      <c r="L153" s="28"/>
      <c r="M153" s="28"/>
      <c r="N153" s="28"/>
      <c r="O153" s="27"/>
      <c r="P153" s="28"/>
      <c r="Q153" s="28"/>
      <c r="R153" s="28"/>
      <c r="S153" s="28"/>
      <c r="T153" s="29"/>
      <c r="AB153" s="25"/>
      <c r="AC153" s="25"/>
    </row>
    <row r="154" spans="1:31" ht="16.5" x14ac:dyDescent="0.55000000000000004">
      <c r="A154" s="25"/>
      <c r="B154" s="25"/>
      <c r="C154" s="25"/>
      <c r="D154" s="25"/>
      <c r="E154" s="25"/>
      <c r="F154" s="25"/>
      <c r="G154" s="25"/>
      <c r="H154" s="25"/>
      <c r="I154" s="25"/>
      <c r="J154" s="25"/>
      <c r="K154" s="31"/>
      <c r="L154" s="28"/>
      <c r="M154" s="28"/>
      <c r="N154" s="28"/>
      <c r="O154" s="27"/>
      <c r="P154" s="28"/>
      <c r="Q154" s="28"/>
      <c r="R154" s="28"/>
      <c r="S154" s="28"/>
      <c r="T154" s="29"/>
      <c r="AB154" s="25"/>
      <c r="AC154" s="25"/>
    </row>
    <row r="155" spans="1:31" ht="16.5" x14ac:dyDescent="0.55000000000000004">
      <c r="A155" s="25"/>
      <c r="B155" s="25"/>
      <c r="C155" s="25"/>
      <c r="D155" s="25"/>
      <c r="E155" s="25"/>
      <c r="F155" s="25"/>
      <c r="G155" s="25"/>
      <c r="H155" s="25"/>
      <c r="I155" s="25"/>
      <c r="J155" s="25"/>
      <c r="K155" s="31"/>
      <c r="L155" s="28"/>
      <c r="M155" s="28"/>
      <c r="N155" s="28"/>
      <c r="O155" s="27"/>
      <c r="P155" s="28"/>
      <c r="Q155" s="28"/>
      <c r="R155" s="28"/>
      <c r="S155" s="28"/>
      <c r="T155" s="29"/>
      <c r="AB155" s="25"/>
      <c r="AC155" s="25"/>
    </row>
    <row r="156" spans="1:31" ht="16.5" x14ac:dyDescent="0.55000000000000004">
      <c r="A156" s="25"/>
      <c r="B156" s="25"/>
      <c r="C156" s="25"/>
      <c r="D156" s="25"/>
      <c r="E156" s="25"/>
      <c r="F156" s="25"/>
      <c r="G156" s="25"/>
      <c r="H156" s="25"/>
      <c r="I156" s="25"/>
      <c r="J156" s="25"/>
      <c r="K156" s="31"/>
      <c r="L156" s="28"/>
      <c r="M156" s="28"/>
      <c r="N156" s="28"/>
      <c r="O156" s="27"/>
      <c r="P156" s="28"/>
      <c r="Q156" s="28"/>
      <c r="R156" s="28"/>
      <c r="S156" s="28"/>
      <c r="T156" s="29"/>
      <c r="AB156" s="25"/>
      <c r="AC156" s="25"/>
    </row>
    <row r="157" spans="1:31" ht="16.5" x14ac:dyDescent="0.55000000000000004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K157" s="32"/>
      <c r="L157" s="28"/>
      <c r="M157" s="28"/>
      <c r="N157" s="28"/>
      <c r="O157" s="27"/>
      <c r="P157" s="28"/>
      <c r="Q157" s="28"/>
      <c r="R157" s="28"/>
      <c r="S157" s="28"/>
      <c r="T157" s="29"/>
      <c r="AB157" s="25"/>
      <c r="AC157" s="25"/>
    </row>
    <row r="158" spans="1:31" ht="16.5" x14ac:dyDescent="0.55000000000000004">
      <c r="A158" s="25"/>
      <c r="B158" s="25"/>
      <c r="C158" s="25"/>
      <c r="D158" s="25"/>
      <c r="E158" s="25"/>
      <c r="F158" s="25"/>
      <c r="G158" s="25"/>
      <c r="H158" s="25"/>
      <c r="I158" s="25"/>
      <c r="J158" s="25"/>
      <c r="K158" s="32"/>
      <c r="L158" s="28"/>
      <c r="M158" s="28"/>
      <c r="N158" s="28"/>
      <c r="O158" s="27"/>
      <c r="P158" s="28"/>
      <c r="Q158" s="28"/>
      <c r="R158" s="28"/>
      <c r="S158" s="28"/>
      <c r="T158" s="29"/>
      <c r="AB158" s="25"/>
      <c r="AC158" s="25"/>
    </row>
    <row r="159" spans="1:31" ht="16.5" x14ac:dyDescent="0.55000000000000004">
      <c r="A159" s="25"/>
      <c r="B159" s="25"/>
      <c r="C159" s="25"/>
      <c r="D159" s="25"/>
      <c r="E159" s="25"/>
      <c r="F159" s="25"/>
      <c r="G159" s="25"/>
      <c r="H159" s="25"/>
      <c r="I159" s="25"/>
      <c r="J159" s="25"/>
      <c r="K159" s="31"/>
      <c r="L159" s="28"/>
      <c r="M159" s="28"/>
      <c r="N159" s="28"/>
      <c r="O159" s="27"/>
      <c r="P159" s="28"/>
      <c r="Q159" s="28"/>
      <c r="R159" s="28"/>
      <c r="S159" s="28"/>
      <c r="T159" s="29"/>
      <c r="U159" s="25"/>
      <c r="V159" s="25"/>
      <c r="W159" s="25"/>
      <c r="X159" s="25"/>
      <c r="Y159" s="25"/>
      <c r="Z159" s="25"/>
      <c r="AA159" s="25"/>
      <c r="AB159" s="25"/>
      <c r="AC159" s="25"/>
      <c r="AD159" s="25"/>
      <c r="AE159" s="25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/>
  <dimension ref="A1:AE160"/>
  <sheetViews>
    <sheetView topLeftCell="J83" zoomScaleNormal="100" workbookViewId="0">
      <selection activeCell="J5" sqref="A5:XFD40"/>
    </sheetView>
  </sheetViews>
  <sheetFormatPr defaultColWidth="9.1796875" defaultRowHeight="12.5" x14ac:dyDescent="0.25"/>
  <cols>
    <col min="1" max="1" width="20.7265625" style="22" customWidth="1"/>
    <col min="2" max="2" width="17.7265625" style="22" customWidth="1"/>
    <col min="3" max="3" width="12.54296875" style="22" customWidth="1"/>
    <col min="4" max="4" width="19.54296875" style="22" customWidth="1"/>
    <col min="5" max="5" width="16.54296875" style="22" customWidth="1"/>
    <col min="6" max="6" width="13.1796875" style="22" customWidth="1"/>
    <col min="7" max="10" width="21.26953125" style="22" customWidth="1"/>
    <col min="11" max="11" width="24.7265625" style="22" customWidth="1"/>
    <col min="12" max="12" width="21.453125" style="22" customWidth="1"/>
    <col min="13" max="13" width="17.26953125" style="22" bestFit="1" customWidth="1"/>
    <col min="14" max="14" width="17.1796875" style="22" bestFit="1" customWidth="1"/>
    <col min="15" max="15" width="19" style="22" customWidth="1"/>
    <col min="16" max="16" width="16.54296875" style="22" customWidth="1"/>
    <col min="17" max="17" width="16.7265625" style="22" customWidth="1"/>
    <col min="18" max="18" width="16" style="22" customWidth="1"/>
    <col min="19" max="19" width="12" style="22" bestFit="1" customWidth="1"/>
    <col min="20" max="20" width="10.453125" style="22" bestFit="1" customWidth="1"/>
    <col min="21" max="21" width="12.1796875" style="22" bestFit="1" customWidth="1"/>
    <col min="22" max="22" width="10.453125" style="22" bestFit="1" customWidth="1"/>
    <col min="23" max="23" width="12.1796875" style="22" bestFit="1" customWidth="1"/>
    <col min="24" max="24" width="10.453125" style="22" bestFit="1" customWidth="1"/>
    <col min="25" max="25" width="12.1796875" style="22" bestFit="1" customWidth="1"/>
    <col min="26" max="26" width="15.1796875" style="22" bestFit="1" customWidth="1"/>
    <col min="27" max="27" width="16.7265625" style="22" bestFit="1" customWidth="1"/>
    <col min="28" max="28" width="9.7265625" style="22" bestFit="1" customWidth="1"/>
    <col min="29" max="29" width="7.453125" style="22" bestFit="1" customWidth="1"/>
    <col min="30" max="16384" width="9.1796875" style="22"/>
  </cols>
  <sheetData>
    <row r="1" spans="1:31" ht="30" customHeight="1" x14ac:dyDescent="0.25">
      <c r="A1" s="20" t="s">
        <v>247</v>
      </c>
      <c r="B1" s="21"/>
      <c r="C1" s="21"/>
      <c r="D1" s="21"/>
      <c r="E1" s="21"/>
      <c r="F1" s="21"/>
      <c r="G1" s="21"/>
      <c r="H1" s="21"/>
      <c r="I1" s="21"/>
      <c r="J1" s="21"/>
      <c r="K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</row>
    <row r="2" spans="1:31" ht="30" customHeight="1" x14ac:dyDescent="0.25">
      <c r="A2" s="35" t="s">
        <v>329</v>
      </c>
      <c r="B2" s="35">
        <v>2023</v>
      </c>
      <c r="C2" s="21"/>
      <c r="D2" s="21"/>
      <c r="E2" s="21"/>
      <c r="F2" s="21"/>
      <c r="G2" s="21"/>
      <c r="H2" s="21"/>
      <c r="I2" s="21"/>
      <c r="J2" s="21"/>
      <c r="K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</row>
    <row r="3" spans="1:31" ht="16.5" x14ac:dyDescent="0.25">
      <c r="A3" s="23" t="s">
        <v>248</v>
      </c>
      <c r="B3" s="23" t="s">
        <v>249</v>
      </c>
      <c r="C3" s="23" t="s">
        <v>250</v>
      </c>
      <c r="D3" s="23" t="s">
        <v>251</v>
      </c>
      <c r="E3" s="23" t="s">
        <v>252</v>
      </c>
      <c r="F3" s="23" t="s">
        <v>52</v>
      </c>
      <c r="G3" s="23" t="s">
        <v>50</v>
      </c>
      <c r="H3" s="23" t="s">
        <v>253</v>
      </c>
      <c r="I3" s="23" t="s">
        <v>254</v>
      </c>
      <c r="J3" s="23" t="s">
        <v>255</v>
      </c>
      <c r="K3" s="24" t="str">
        <f>Ref_Dictionary!$A$2</f>
        <v>CL_Governorates_En_V1</v>
      </c>
      <c r="L3" s="24" t="str">
        <f>Ref_Dictionary!$A$14</f>
        <v>CL_Governorates_Ar_V1</v>
      </c>
      <c r="M3" s="24" t="str">
        <f>Ref_Dictionary!$A$26</f>
        <v>CL_Governorates_En_V2</v>
      </c>
      <c r="N3" s="24" t="str">
        <f>Ref_Dictionary!$A$38</f>
        <v>CL_Governorates_Ar_V2</v>
      </c>
      <c r="O3" s="23" t="s">
        <v>256</v>
      </c>
      <c r="P3" s="23" t="s">
        <v>257</v>
      </c>
      <c r="Q3" s="23" t="s">
        <v>258</v>
      </c>
      <c r="R3" s="23" t="s">
        <v>259</v>
      </c>
      <c r="S3" s="23" t="s">
        <v>260</v>
      </c>
      <c r="T3" s="23" t="s">
        <v>261</v>
      </c>
      <c r="U3" s="23" t="s">
        <v>262</v>
      </c>
      <c r="V3" s="23" t="s">
        <v>263</v>
      </c>
      <c r="W3" s="23" t="s">
        <v>264</v>
      </c>
      <c r="X3" s="23" t="s">
        <v>265</v>
      </c>
      <c r="Y3" s="23" t="s">
        <v>266</v>
      </c>
      <c r="Z3" s="23" t="s">
        <v>267</v>
      </c>
      <c r="AA3" s="23" t="s">
        <v>268</v>
      </c>
      <c r="AB3" s="23" t="s">
        <v>269</v>
      </c>
      <c r="AC3" s="23" t="s">
        <v>270</v>
      </c>
      <c r="AD3" s="23" t="s">
        <v>41</v>
      </c>
      <c r="AE3" s="23" t="s">
        <v>42</v>
      </c>
    </row>
    <row r="4" spans="1:31" ht="16.5" x14ac:dyDescent="0.25">
      <c r="A4" s="23" t="s">
        <v>271</v>
      </c>
      <c r="B4" s="23" t="s">
        <v>272</v>
      </c>
      <c r="C4" s="23" t="s">
        <v>273</v>
      </c>
      <c r="D4" s="23" t="s">
        <v>86</v>
      </c>
      <c r="E4" s="23" t="s">
        <v>274</v>
      </c>
      <c r="F4" s="23" t="s">
        <v>80</v>
      </c>
      <c r="G4" s="23" t="s">
        <v>78</v>
      </c>
      <c r="H4" s="23" t="s">
        <v>275</v>
      </c>
      <c r="I4" s="23" t="s">
        <v>276</v>
      </c>
      <c r="J4" s="23" t="s">
        <v>277</v>
      </c>
      <c r="K4" s="24" t="s">
        <v>278</v>
      </c>
      <c r="L4" s="24" t="s">
        <v>279</v>
      </c>
      <c r="M4" s="24" t="s">
        <v>278</v>
      </c>
      <c r="N4" s="24" t="s">
        <v>279</v>
      </c>
      <c r="O4" s="23" t="s">
        <v>280</v>
      </c>
      <c r="P4" s="23" t="s">
        <v>281</v>
      </c>
      <c r="Q4" s="23" t="s">
        <v>282</v>
      </c>
      <c r="R4" s="23" t="s">
        <v>283</v>
      </c>
      <c r="S4" s="23" t="s">
        <v>284</v>
      </c>
      <c r="T4" s="23" t="s">
        <v>285</v>
      </c>
      <c r="U4" s="23" t="s">
        <v>286</v>
      </c>
      <c r="V4" s="23" t="s">
        <v>287</v>
      </c>
      <c r="W4" s="23" t="s">
        <v>288</v>
      </c>
      <c r="X4" s="23" t="s">
        <v>287</v>
      </c>
      <c r="Y4" s="23" t="s">
        <v>288</v>
      </c>
      <c r="Z4" s="23" t="s">
        <v>287</v>
      </c>
      <c r="AA4" s="23" t="s">
        <v>288</v>
      </c>
      <c r="AB4" s="23" t="s">
        <v>48</v>
      </c>
      <c r="AC4" s="23" t="s">
        <v>49</v>
      </c>
      <c r="AD4" s="23"/>
      <c r="AE4" s="23"/>
    </row>
    <row r="5" spans="1:31" s="25" customFormat="1" ht="18.5" x14ac:dyDescent="0.55000000000000004">
      <c r="A5" s="25" t="s">
        <v>334</v>
      </c>
      <c r="B5" s="25" t="s">
        <v>335</v>
      </c>
      <c r="C5" s="16" t="s">
        <v>55</v>
      </c>
      <c r="D5" s="26" t="s">
        <v>375</v>
      </c>
      <c r="E5" s="26" t="s">
        <v>376</v>
      </c>
      <c r="F5" s="25" t="s">
        <v>53</v>
      </c>
      <c r="G5" s="25" t="s">
        <v>51</v>
      </c>
      <c r="H5" s="25" t="s">
        <v>289</v>
      </c>
      <c r="I5" s="25" t="s">
        <v>324</v>
      </c>
      <c r="J5" s="25" t="s">
        <v>290</v>
      </c>
      <c r="K5" s="7" t="s">
        <v>8</v>
      </c>
      <c r="L5" s="3" t="s">
        <v>9</v>
      </c>
      <c r="M5" s="27" t="s">
        <v>54</v>
      </c>
      <c r="N5" s="33" t="s">
        <v>54</v>
      </c>
      <c r="O5" s="79">
        <v>130.18</v>
      </c>
      <c r="P5" s="28" t="s">
        <v>320</v>
      </c>
      <c r="Q5" s="28" t="s">
        <v>326</v>
      </c>
      <c r="R5" s="29" t="s">
        <v>327</v>
      </c>
      <c r="S5" s="25" t="s">
        <v>328</v>
      </c>
      <c r="T5" s="25">
        <v>2022</v>
      </c>
      <c r="Z5" s="30"/>
      <c r="AB5" s="25" t="s">
        <v>54</v>
      </c>
      <c r="AC5" s="25" t="s">
        <v>54</v>
      </c>
    </row>
    <row r="6" spans="1:31" ht="18.5" x14ac:dyDescent="0.55000000000000004">
      <c r="A6" s="25" t="s">
        <v>334</v>
      </c>
      <c r="B6" s="25" t="s">
        <v>335</v>
      </c>
      <c r="C6" s="16" t="s">
        <v>55</v>
      </c>
      <c r="D6" s="26" t="s">
        <v>375</v>
      </c>
      <c r="E6" s="26" t="s">
        <v>376</v>
      </c>
      <c r="F6" s="25" t="s">
        <v>53</v>
      </c>
      <c r="G6" s="25" t="s">
        <v>51</v>
      </c>
      <c r="H6" s="25" t="s">
        <v>289</v>
      </c>
      <c r="I6" s="25" t="s">
        <v>324</v>
      </c>
      <c r="J6" s="25" t="s">
        <v>290</v>
      </c>
      <c r="K6" s="7" t="s">
        <v>10</v>
      </c>
      <c r="L6" s="3" t="s">
        <v>11</v>
      </c>
      <c r="M6" s="27" t="s">
        <v>54</v>
      </c>
      <c r="N6" s="33" t="s">
        <v>54</v>
      </c>
      <c r="O6" s="79">
        <v>17.669588999999998</v>
      </c>
      <c r="P6" s="28" t="s">
        <v>320</v>
      </c>
      <c r="Q6" s="28" t="s">
        <v>326</v>
      </c>
      <c r="R6" s="29" t="s">
        <v>327</v>
      </c>
      <c r="S6" s="22" t="s">
        <v>328</v>
      </c>
      <c r="T6" s="22">
        <v>2022</v>
      </c>
      <c r="Z6" s="30"/>
      <c r="AA6" s="25"/>
      <c r="AB6" s="22" t="s">
        <v>54</v>
      </c>
      <c r="AC6" s="22" t="s">
        <v>54</v>
      </c>
    </row>
    <row r="7" spans="1:31" ht="18.5" x14ac:dyDescent="0.55000000000000004">
      <c r="A7" s="25" t="s">
        <v>334</v>
      </c>
      <c r="B7" s="25" t="s">
        <v>335</v>
      </c>
      <c r="C7" s="16" t="s">
        <v>55</v>
      </c>
      <c r="D7" s="26" t="s">
        <v>375</v>
      </c>
      <c r="E7" s="26" t="s">
        <v>376</v>
      </c>
      <c r="F7" s="25" t="s">
        <v>53</v>
      </c>
      <c r="G7" s="25" t="s">
        <v>51</v>
      </c>
      <c r="H7" s="25" t="s">
        <v>289</v>
      </c>
      <c r="I7" s="25" t="s">
        <v>324</v>
      </c>
      <c r="J7" s="25" t="s">
        <v>290</v>
      </c>
      <c r="K7" s="7" t="s">
        <v>12</v>
      </c>
      <c r="L7" s="3" t="s">
        <v>13</v>
      </c>
      <c r="M7" s="27" t="s">
        <v>54</v>
      </c>
      <c r="N7" s="33" t="s">
        <v>54</v>
      </c>
      <c r="O7" s="79">
        <v>3.42</v>
      </c>
      <c r="P7" s="28" t="s">
        <v>320</v>
      </c>
      <c r="Q7" s="28" t="s">
        <v>326</v>
      </c>
      <c r="R7" s="29" t="s">
        <v>327</v>
      </c>
      <c r="S7" s="22" t="s">
        <v>328</v>
      </c>
      <c r="T7" s="22">
        <v>2022</v>
      </c>
      <c r="Z7" s="30"/>
      <c r="AA7" s="25"/>
      <c r="AB7" s="22" t="s">
        <v>54</v>
      </c>
      <c r="AC7" s="22" t="s">
        <v>54</v>
      </c>
    </row>
    <row r="8" spans="1:31" ht="18.5" x14ac:dyDescent="0.55000000000000004">
      <c r="A8" s="25" t="s">
        <v>334</v>
      </c>
      <c r="B8" s="25" t="s">
        <v>335</v>
      </c>
      <c r="C8" s="16" t="s">
        <v>55</v>
      </c>
      <c r="D8" s="26" t="s">
        <v>375</v>
      </c>
      <c r="E8" s="26" t="s">
        <v>376</v>
      </c>
      <c r="F8" s="25" t="s">
        <v>53</v>
      </c>
      <c r="G8" s="25" t="s">
        <v>51</v>
      </c>
      <c r="H8" s="25" t="s">
        <v>289</v>
      </c>
      <c r="I8" s="25" t="s">
        <v>324</v>
      </c>
      <c r="J8" s="25" t="s">
        <v>290</v>
      </c>
      <c r="K8" s="7" t="s">
        <v>14</v>
      </c>
      <c r="L8" s="7" t="s">
        <v>15</v>
      </c>
      <c r="M8" s="27" t="s">
        <v>54</v>
      </c>
      <c r="N8" s="33" t="s">
        <v>54</v>
      </c>
      <c r="O8" s="79">
        <v>6.43</v>
      </c>
      <c r="P8" s="28" t="s">
        <v>320</v>
      </c>
      <c r="Q8" s="28" t="s">
        <v>326</v>
      </c>
      <c r="R8" s="29" t="s">
        <v>327</v>
      </c>
      <c r="S8" s="22" t="s">
        <v>328</v>
      </c>
      <c r="T8" s="22">
        <v>2022</v>
      </c>
      <c r="Z8" s="30"/>
      <c r="AA8" s="25"/>
      <c r="AB8" s="22" t="s">
        <v>54</v>
      </c>
      <c r="AC8" s="22" t="s">
        <v>54</v>
      </c>
    </row>
    <row r="9" spans="1:31" ht="18.5" x14ac:dyDescent="0.55000000000000004">
      <c r="A9" s="25" t="s">
        <v>334</v>
      </c>
      <c r="B9" s="25" t="s">
        <v>335</v>
      </c>
      <c r="C9" s="16" t="s">
        <v>55</v>
      </c>
      <c r="D9" s="26" t="s">
        <v>375</v>
      </c>
      <c r="E9" s="26" t="s">
        <v>376</v>
      </c>
      <c r="F9" s="25" t="s">
        <v>53</v>
      </c>
      <c r="G9" s="25" t="s">
        <v>51</v>
      </c>
      <c r="H9" s="25" t="s">
        <v>289</v>
      </c>
      <c r="I9" s="25" t="s">
        <v>324</v>
      </c>
      <c r="J9" s="25" t="s">
        <v>290</v>
      </c>
      <c r="K9" s="7" t="s">
        <v>16</v>
      </c>
      <c r="L9" s="7" t="s">
        <v>17</v>
      </c>
      <c r="M9" s="27" t="s">
        <v>54</v>
      </c>
      <c r="N9" s="33" t="s">
        <v>54</v>
      </c>
      <c r="O9" s="79">
        <v>26.03</v>
      </c>
      <c r="P9" s="28" t="s">
        <v>320</v>
      </c>
      <c r="Q9" s="28" t="s">
        <v>326</v>
      </c>
      <c r="R9" s="29" t="s">
        <v>327</v>
      </c>
      <c r="S9" s="22" t="s">
        <v>328</v>
      </c>
      <c r="T9" s="22">
        <v>2022</v>
      </c>
      <c r="Z9" s="30"/>
      <c r="AA9" s="25"/>
      <c r="AB9" s="22" t="s">
        <v>54</v>
      </c>
      <c r="AC9" s="22" t="s">
        <v>54</v>
      </c>
    </row>
    <row r="10" spans="1:31" ht="18" customHeight="1" x14ac:dyDescent="0.55000000000000004">
      <c r="A10" s="25" t="s">
        <v>334</v>
      </c>
      <c r="B10" s="25" t="s">
        <v>335</v>
      </c>
      <c r="C10" s="16" t="s">
        <v>55</v>
      </c>
      <c r="D10" s="26" t="s">
        <v>375</v>
      </c>
      <c r="E10" s="26" t="s">
        <v>376</v>
      </c>
      <c r="F10" s="25" t="s">
        <v>53</v>
      </c>
      <c r="G10" s="25" t="s">
        <v>51</v>
      </c>
      <c r="H10" s="25" t="s">
        <v>289</v>
      </c>
      <c r="I10" s="25" t="s">
        <v>324</v>
      </c>
      <c r="J10" s="25" t="s">
        <v>290</v>
      </c>
      <c r="K10" s="7" t="s">
        <v>18</v>
      </c>
      <c r="L10" s="7" t="s">
        <v>19</v>
      </c>
      <c r="M10" s="27" t="s">
        <v>54</v>
      </c>
      <c r="N10" s="33" t="s">
        <v>54</v>
      </c>
      <c r="O10" s="79">
        <v>39.840000000000003</v>
      </c>
      <c r="P10" s="28" t="s">
        <v>320</v>
      </c>
      <c r="Q10" s="28" t="s">
        <v>326</v>
      </c>
      <c r="R10" s="29" t="s">
        <v>327</v>
      </c>
      <c r="S10" s="22" t="s">
        <v>328</v>
      </c>
      <c r="T10" s="22">
        <v>2022</v>
      </c>
      <c r="Z10" s="30"/>
      <c r="AA10" s="25"/>
      <c r="AB10" s="22" t="s">
        <v>54</v>
      </c>
      <c r="AC10" s="22" t="s">
        <v>54</v>
      </c>
    </row>
    <row r="11" spans="1:31" ht="18.5" x14ac:dyDescent="0.55000000000000004">
      <c r="A11" s="25" t="s">
        <v>334</v>
      </c>
      <c r="B11" s="25" t="s">
        <v>335</v>
      </c>
      <c r="C11" s="16" t="s">
        <v>55</v>
      </c>
      <c r="D11" s="26" t="s">
        <v>375</v>
      </c>
      <c r="E11" s="26" t="s">
        <v>376</v>
      </c>
      <c r="F11" s="25" t="s">
        <v>53</v>
      </c>
      <c r="G11" s="25" t="s">
        <v>51</v>
      </c>
      <c r="H11" s="25" t="s">
        <v>289</v>
      </c>
      <c r="I11" s="25" t="s">
        <v>324</v>
      </c>
      <c r="J11" s="25" t="s">
        <v>290</v>
      </c>
      <c r="K11" s="7" t="s">
        <v>20</v>
      </c>
      <c r="L11" s="7" t="s">
        <v>21</v>
      </c>
      <c r="M11" s="27" t="s">
        <v>54</v>
      </c>
      <c r="N11" s="33" t="s">
        <v>54</v>
      </c>
      <c r="O11" s="79">
        <v>20.96</v>
      </c>
      <c r="P11" s="28" t="s">
        <v>320</v>
      </c>
      <c r="Q11" s="28" t="s">
        <v>326</v>
      </c>
      <c r="R11" s="29" t="s">
        <v>327</v>
      </c>
      <c r="S11" s="22" t="s">
        <v>328</v>
      </c>
      <c r="T11" s="22">
        <v>2022</v>
      </c>
      <c r="Z11" s="30"/>
      <c r="AA11" s="25"/>
      <c r="AB11" s="22" t="s">
        <v>54</v>
      </c>
      <c r="AC11" s="22" t="s">
        <v>54</v>
      </c>
    </row>
    <row r="12" spans="1:31" ht="18.5" x14ac:dyDescent="0.55000000000000004">
      <c r="A12" s="25" t="s">
        <v>334</v>
      </c>
      <c r="B12" s="25" t="s">
        <v>335</v>
      </c>
      <c r="C12" s="16" t="s">
        <v>55</v>
      </c>
      <c r="D12" s="26" t="s">
        <v>375</v>
      </c>
      <c r="E12" s="26" t="s">
        <v>376</v>
      </c>
      <c r="F12" s="25" t="s">
        <v>53</v>
      </c>
      <c r="G12" s="25" t="s">
        <v>51</v>
      </c>
      <c r="H12" s="25" t="s">
        <v>289</v>
      </c>
      <c r="I12" s="25" t="s">
        <v>324</v>
      </c>
      <c r="J12" s="25" t="s">
        <v>290</v>
      </c>
      <c r="K12" s="7" t="s">
        <v>22</v>
      </c>
      <c r="L12" s="7" t="s">
        <v>23</v>
      </c>
      <c r="M12" s="27" t="s">
        <v>54</v>
      </c>
      <c r="N12" s="33" t="s">
        <v>54</v>
      </c>
      <c r="O12" s="79">
        <v>16.350000000000001</v>
      </c>
      <c r="P12" s="28" t="s">
        <v>320</v>
      </c>
      <c r="Q12" s="28" t="s">
        <v>326</v>
      </c>
      <c r="R12" s="29" t="s">
        <v>327</v>
      </c>
      <c r="S12" s="22" t="s">
        <v>328</v>
      </c>
      <c r="T12" s="22">
        <v>2022</v>
      </c>
      <c r="Z12" s="30"/>
      <c r="AA12" s="25"/>
      <c r="AB12" s="22" t="s">
        <v>54</v>
      </c>
      <c r="AC12" s="22" t="s">
        <v>54</v>
      </c>
    </row>
    <row r="13" spans="1:31" ht="18.5" x14ac:dyDescent="0.55000000000000004">
      <c r="A13" s="25" t="s">
        <v>334</v>
      </c>
      <c r="B13" s="25" t="s">
        <v>335</v>
      </c>
      <c r="C13" s="16" t="s">
        <v>55</v>
      </c>
      <c r="D13" s="26" t="s">
        <v>375</v>
      </c>
      <c r="E13" s="26" t="s">
        <v>376</v>
      </c>
      <c r="F13" s="25" t="s">
        <v>53</v>
      </c>
      <c r="G13" s="25" t="s">
        <v>51</v>
      </c>
      <c r="H13" s="25" t="s">
        <v>289</v>
      </c>
      <c r="I13" s="25" t="s">
        <v>324</v>
      </c>
      <c r="J13" s="25" t="s">
        <v>290</v>
      </c>
      <c r="K13" s="7" t="s">
        <v>24</v>
      </c>
      <c r="L13" s="7" t="s">
        <v>25</v>
      </c>
      <c r="M13" s="27" t="s">
        <v>54</v>
      </c>
      <c r="N13" s="33" t="s">
        <v>54</v>
      </c>
      <c r="O13" s="79">
        <v>8.6300000000000008</v>
      </c>
      <c r="P13" s="28" t="s">
        <v>320</v>
      </c>
      <c r="Q13" s="28" t="s">
        <v>326</v>
      </c>
      <c r="R13" s="29" t="s">
        <v>327</v>
      </c>
      <c r="S13" s="22" t="s">
        <v>328</v>
      </c>
      <c r="T13" s="22">
        <v>2022</v>
      </c>
      <c r="Z13" s="30"/>
      <c r="AA13" s="25"/>
      <c r="AB13" s="22" t="s">
        <v>54</v>
      </c>
      <c r="AC13" s="22" t="s">
        <v>54</v>
      </c>
    </row>
    <row r="14" spans="1:31" ht="18.5" x14ac:dyDescent="0.55000000000000004">
      <c r="A14" s="25" t="s">
        <v>334</v>
      </c>
      <c r="B14" s="25" t="s">
        <v>335</v>
      </c>
      <c r="C14" s="16" t="s">
        <v>55</v>
      </c>
      <c r="D14" s="26" t="s">
        <v>375</v>
      </c>
      <c r="E14" s="26" t="s">
        <v>376</v>
      </c>
      <c r="F14" s="25" t="s">
        <v>53</v>
      </c>
      <c r="G14" s="25" t="s">
        <v>51</v>
      </c>
      <c r="H14" s="25" t="s">
        <v>289</v>
      </c>
      <c r="I14" s="25" t="s">
        <v>324</v>
      </c>
      <c r="J14" s="25" t="s">
        <v>290</v>
      </c>
      <c r="K14" s="8" t="s">
        <v>26</v>
      </c>
      <c r="L14" s="7" t="s">
        <v>27</v>
      </c>
      <c r="M14" s="27" t="s">
        <v>54</v>
      </c>
      <c r="N14" s="33" t="s">
        <v>54</v>
      </c>
      <c r="O14" s="79">
        <v>9.98</v>
      </c>
      <c r="P14" s="28" t="s">
        <v>320</v>
      </c>
      <c r="Q14" s="28" t="s">
        <v>326</v>
      </c>
      <c r="R14" s="29" t="s">
        <v>327</v>
      </c>
      <c r="S14" s="22" t="s">
        <v>328</v>
      </c>
      <c r="T14" s="22">
        <v>2022</v>
      </c>
      <c r="Z14" s="30"/>
      <c r="AA14" s="25"/>
      <c r="AB14" s="22" t="s">
        <v>54</v>
      </c>
      <c r="AC14" s="22" t="s">
        <v>54</v>
      </c>
    </row>
    <row r="15" spans="1:31" ht="18.5" x14ac:dyDescent="0.55000000000000004">
      <c r="A15" s="25" t="s">
        <v>334</v>
      </c>
      <c r="B15" s="25" t="s">
        <v>335</v>
      </c>
      <c r="C15" s="16" t="s">
        <v>55</v>
      </c>
      <c r="D15" s="26" t="s">
        <v>375</v>
      </c>
      <c r="E15" s="26" t="s">
        <v>376</v>
      </c>
      <c r="F15" s="25" t="s">
        <v>53</v>
      </c>
      <c r="G15" s="25" t="s">
        <v>51</v>
      </c>
      <c r="H15" s="25" t="s">
        <v>289</v>
      </c>
      <c r="I15" s="25" t="s">
        <v>324</v>
      </c>
      <c r="J15" s="25" t="s">
        <v>290</v>
      </c>
      <c r="K15" s="8" t="s">
        <v>28</v>
      </c>
      <c r="L15" s="7" t="s">
        <v>29</v>
      </c>
      <c r="M15" s="27" t="s">
        <v>54</v>
      </c>
      <c r="N15" s="33" t="s">
        <v>54</v>
      </c>
      <c r="O15" s="79">
        <v>1.84</v>
      </c>
      <c r="P15" s="28" t="s">
        <v>320</v>
      </c>
      <c r="Q15" s="28" t="s">
        <v>326</v>
      </c>
      <c r="R15" s="29" t="s">
        <v>327</v>
      </c>
      <c r="S15" s="22" t="s">
        <v>328</v>
      </c>
      <c r="T15" s="22">
        <v>2022</v>
      </c>
      <c r="Z15" s="30"/>
      <c r="AA15" s="25"/>
      <c r="AB15" s="22" t="s">
        <v>54</v>
      </c>
      <c r="AC15" s="22" t="s">
        <v>54</v>
      </c>
    </row>
    <row r="16" spans="1:31" ht="18.5" x14ac:dyDescent="0.55000000000000004">
      <c r="A16" s="25" t="s">
        <v>334</v>
      </c>
      <c r="B16" s="25" t="s">
        <v>335</v>
      </c>
      <c r="C16" s="16" t="s">
        <v>55</v>
      </c>
      <c r="D16" s="26" t="s">
        <v>375</v>
      </c>
      <c r="E16" s="26" t="s">
        <v>376</v>
      </c>
      <c r="F16" s="25" t="s">
        <v>53</v>
      </c>
      <c r="G16" s="25" t="s">
        <v>51</v>
      </c>
      <c r="H16" s="25" t="s">
        <v>289</v>
      </c>
      <c r="I16" s="25" t="s">
        <v>324</v>
      </c>
      <c r="J16" s="25" t="s">
        <v>290</v>
      </c>
      <c r="K16" s="8" t="s">
        <v>30</v>
      </c>
      <c r="L16" s="7" t="s">
        <v>369</v>
      </c>
      <c r="M16" s="27" t="s">
        <v>54</v>
      </c>
      <c r="N16" s="33" t="s">
        <v>54</v>
      </c>
      <c r="O16" s="79">
        <v>281.329589</v>
      </c>
      <c r="P16" s="28" t="s">
        <v>320</v>
      </c>
      <c r="Q16" s="28" t="s">
        <v>326</v>
      </c>
      <c r="R16" s="29" t="s">
        <v>327</v>
      </c>
      <c r="S16" s="22" t="s">
        <v>328</v>
      </c>
      <c r="T16" s="22">
        <v>2022</v>
      </c>
      <c r="Z16" s="30"/>
      <c r="AA16" s="25"/>
      <c r="AB16" s="22" t="s">
        <v>54</v>
      </c>
      <c r="AC16" s="22" t="s">
        <v>54</v>
      </c>
    </row>
    <row r="17" spans="1:29" ht="18.5" x14ac:dyDescent="0.55000000000000004">
      <c r="A17" s="25" t="s">
        <v>334</v>
      </c>
      <c r="B17" s="25" t="s">
        <v>335</v>
      </c>
      <c r="C17" s="16" t="s">
        <v>55</v>
      </c>
      <c r="D17" s="26" t="s">
        <v>375</v>
      </c>
      <c r="E17" s="26" t="s">
        <v>376</v>
      </c>
      <c r="F17" s="25" t="s">
        <v>53</v>
      </c>
      <c r="G17" s="25" t="s">
        <v>51</v>
      </c>
      <c r="H17" s="25" t="s">
        <v>319</v>
      </c>
      <c r="I17" s="25" t="s">
        <v>325</v>
      </c>
      <c r="J17" s="25" t="s">
        <v>293</v>
      </c>
      <c r="K17" s="3" t="s">
        <v>54</v>
      </c>
      <c r="L17" s="3" t="s">
        <v>54</v>
      </c>
      <c r="M17" s="27" t="s">
        <v>32</v>
      </c>
      <c r="N17" s="33" t="s">
        <v>33</v>
      </c>
      <c r="O17" s="79">
        <v>782939</v>
      </c>
      <c r="P17" s="28" t="s">
        <v>320</v>
      </c>
      <c r="Q17" s="28" t="s">
        <v>326</v>
      </c>
      <c r="R17" s="29" t="s">
        <v>327</v>
      </c>
      <c r="S17" s="25" t="s">
        <v>328</v>
      </c>
      <c r="T17" s="25">
        <v>2022</v>
      </c>
      <c r="U17" s="25"/>
      <c r="V17" s="25"/>
      <c r="W17" s="25"/>
      <c r="X17" s="25"/>
      <c r="Y17" s="25"/>
      <c r="Z17" s="30"/>
      <c r="AA17" s="25"/>
      <c r="AB17" s="25" t="s">
        <v>54</v>
      </c>
      <c r="AC17" s="25" t="s">
        <v>54</v>
      </c>
    </row>
    <row r="18" spans="1:29" s="25" customFormat="1" ht="18.5" x14ac:dyDescent="0.55000000000000004">
      <c r="A18" s="25" t="s">
        <v>334</v>
      </c>
      <c r="B18" s="25" t="s">
        <v>335</v>
      </c>
      <c r="C18" s="16" t="s">
        <v>55</v>
      </c>
      <c r="D18" s="26" t="s">
        <v>375</v>
      </c>
      <c r="E18" s="26" t="s">
        <v>376</v>
      </c>
      <c r="F18" s="25" t="s">
        <v>53</v>
      </c>
      <c r="G18" s="25" t="s">
        <v>51</v>
      </c>
      <c r="H18" s="25" t="s">
        <v>319</v>
      </c>
      <c r="I18" s="25" t="s">
        <v>325</v>
      </c>
      <c r="J18" s="25" t="s">
        <v>293</v>
      </c>
      <c r="K18" s="3" t="s">
        <v>54</v>
      </c>
      <c r="L18" s="3" t="s">
        <v>54</v>
      </c>
      <c r="M18" s="27" t="s">
        <v>8</v>
      </c>
      <c r="N18" s="33" t="s">
        <v>9</v>
      </c>
      <c r="O18" s="79">
        <v>312212</v>
      </c>
      <c r="P18" s="28" t="s">
        <v>320</v>
      </c>
      <c r="Q18" s="28" t="s">
        <v>326</v>
      </c>
      <c r="R18" s="29" t="s">
        <v>327</v>
      </c>
      <c r="S18" s="25" t="s">
        <v>328</v>
      </c>
      <c r="T18" s="25">
        <v>2022</v>
      </c>
      <c r="Z18" s="30"/>
      <c r="AB18" s="25" t="s">
        <v>54</v>
      </c>
      <c r="AC18" s="25" t="s">
        <v>54</v>
      </c>
    </row>
    <row r="19" spans="1:29" ht="18.5" x14ac:dyDescent="0.55000000000000004">
      <c r="A19" s="25" t="s">
        <v>334</v>
      </c>
      <c r="B19" s="25" t="s">
        <v>335</v>
      </c>
      <c r="C19" s="16" t="s">
        <v>55</v>
      </c>
      <c r="D19" s="26" t="s">
        <v>375</v>
      </c>
      <c r="E19" s="26" t="s">
        <v>376</v>
      </c>
      <c r="F19" s="25" t="s">
        <v>53</v>
      </c>
      <c r="G19" s="25" t="s">
        <v>51</v>
      </c>
      <c r="H19" s="25" t="s">
        <v>319</v>
      </c>
      <c r="I19" s="25" t="s">
        <v>325</v>
      </c>
      <c r="J19" s="25" t="s">
        <v>293</v>
      </c>
      <c r="K19" s="3" t="s">
        <v>54</v>
      </c>
      <c r="L19" s="3" t="s">
        <v>54</v>
      </c>
      <c r="M19" s="27" t="s">
        <v>10</v>
      </c>
      <c r="N19" s="33" t="s">
        <v>11</v>
      </c>
      <c r="O19" s="79">
        <v>88127</v>
      </c>
      <c r="P19" s="28" t="s">
        <v>320</v>
      </c>
      <c r="Q19" s="28" t="s">
        <v>326</v>
      </c>
      <c r="R19" s="29" t="s">
        <v>327</v>
      </c>
      <c r="S19" s="22" t="s">
        <v>328</v>
      </c>
      <c r="T19" s="22">
        <v>2022</v>
      </c>
      <c r="Z19" s="30"/>
      <c r="AA19" s="25"/>
      <c r="AB19" s="22" t="s">
        <v>54</v>
      </c>
      <c r="AC19" s="22" t="s">
        <v>54</v>
      </c>
    </row>
    <row r="20" spans="1:29" ht="18.5" x14ac:dyDescent="0.55000000000000004">
      <c r="A20" s="25" t="s">
        <v>334</v>
      </c>
      <c r="B20" s="25" t="s">
        <v>335</v>
      </c>
      <c r="C20" s="16" t="s">
        <v>55</v>
      </c>
      <c r="D20" s="26" t="s">
        <v>375</v>
      </c>
      <c r="E20" s="26" t="s">
        <v>376</v>
      </c>
      <c r="F20" s="25" t="s">
        <v>53</v>
      </c>
      <c r="G20" s="25" t="s">
        <v>51</v>
      </c>
      <c r="H20" s="25" t="s">
        <v>319</v>
      </c>
      <c r="I20" s="25" t="s">
        <v>325</v>
      </c>
      <c r="J20" s="25" t="s">
        <v>293</v>
      </c>
      <c r="K20" s="3" t="s">
        <v>54</v>
      </c>
      <c r="L20" s="3" t="s">
        <v>54</v>
      </c>
      <c r="M20" s="27" t="s">
        <v>12</v>
      </c>
      <c r="N20" s="33" t="s">
        <v>13</v>
      </c>
      <c r="O20" s="79">
        <v>10795</v>
      </c>
      <c r="P20" s="28" t="s">
        <v>320</v>
      </c>
      <c r="Q20" s="28" t="s">
        <v>326</v>
      </c>
      <c r="R20" s="29" t="s">
        <v>327</v>
      </c>
      <c r="S20" s="22" t="s">
        <v>328</v>
      </c>
      <c r="T20" s="22">
        <v>2022</v>
      </c>
      <c r="Z20" s="30"/>
      <c r="AA20" s="25"/>
      <c r="AB20" s="22" t="s">
        <v>54</v>
      </c>
      <c r="AC20" s="22" t="s">
        <v>54</v>
      </c>
    </row>
    <row r="21" spans="1:29" ht="18.5" x14ac:dyDescent="0.55000000000000004">
      <c r="A21" s="25" t="s">
        <v>334</v>
      </c>
      <c r="B21" s="25" t="s">
        <v>335</v>
      </c>
      <c r="C21" s="16" t="s">
        <v>55</v>
      </c>
      <c r="D21" s="26" t="s">
        <v>375</v>
      </c>
      <c r="E21" s="26" t="s">
        <v>376</v>
      </c>
      <c r="F21" s="25" t="s">
        <v>53</v>
      </c>
      <c r="G21" s="25" t="s">
        <v>51</v>
      </c>
      <c r="H21" s="25" t="s">
        <v>319</v>
      </c>
      <c r="I21" s="25" t="s">
        <v>325</v>
      </c>
      <c r="J21" s="25" t="s">
        <v>293</v>
      </c>
      <c r="K21" s="3" t="s">
        <v>54</v>
      </c>
      <c r="L21" s="3" t="s">
        <v>54</v>
      </c>
      <c r="M21" s="27" t="s">
        <v>14</v>
      </c>
      <c r="N21" s="33" t="s">
        <v>15</v>
      </c>
      <c r="O21" s="79">
        <v>22689</v>
      </c>
      <c r="P21" s="28" t="s">
        <v>320</v>
      </c>
      <c r="Q21" s="28" t="s">
        <v>326</v>
      </c>
      <c r="R21" s="29" t="s">
        <v>327</v>
      </c>
      <c r="S21" s="22" t="s">
        <v>328</v>
      </c>
      <c r="T21" s="22">
        <v>2022</v>
      </c>
      <c r="Z21" s="30"/>
      <c r="AA21" s="25"/>
      <c r="AB21" s="22" t="s">
        <v>54</v>
      </c>
      <c r="AC21" s="22" t="s">
        <v>54</v>
      </c>
    </row>
    <row r="22" spans="1:29" ht="18.5" x14ac:dyDescent="0.55000000000000004">
      <c r="A22" s="25" t="s">
        <v>334</v>
      </c>
      <c r="B22" s="25" t="s">
        <v>335</v>
      </c>
      <c r="C22" s="16" t="s">
        <v>55</v>
      </c>
      <c r="D22" s="26" t="s">
        <v>375</v>
      </c>
      <c r="E22" s="26" t="s">
        <v>376</v>
      </c>
      <c r="F22" s="25" t="s">
        <v>53</v>
      </c>
      <c r="G22" s="25" t="s">
        <v>51</v>
      </c>
      <c r="H22" s="25" t="s">
        <v>319</v>
      </c>
      <c r="I22" s="25" t="s">
        <v>325</v>
      </c>
      <c r="J22" s="25" t="s">
        <v>293</v>
      </c>
      <c r="K22" s="3" t="s">
        <v>54</v>
      </c>
      <c r="L22" s="3" t="s">
        <v>54</v>
      </c>
      <c r="M22" s="27" t="s">
        <v>16</v>
      </c>
      <c r="N22" s="33" t="s">
        <v>17</v>
      </c>
      <c r="O22" s="79">
        <v>66982</v>
      </c>
      <c r="P22" s="28" t="s">
        <v>320</v>
      </c>
      <c r="Q22" s="28" t="s">
        <v>326</v>
      </c>
      <c r="R22" s="29" t="s">
        <v>327</v>
      </c>
      <c r="S22" s="22" t="s">
        <v>328</v>
      </c>
      <c r="T22" s="22">
        <v>2022</v>
      </c>
      <c r="Z22" s="30"/>
      <c r="AA22" s="25"/>
      <c r="AB22" s="22" t="s">
        <v>54</v>
      </c>
      <c r="AC22" s="22" t="s">
        <v>54</v>
      </c>
    </row>
    <row r="23" spans="1:29" ht="18" customHeight="1" x14ac:dyDescent="0.55000000000000004">
      <c r="A23" s="25" t="s">
        <v>334</v>
      </c>
      <c r="B23" s="25" t="s">
        <v>335</v>
      </c>
      <c r="C23" s="16" t="s">
        <v>55</v>
      </c>
      <c r="D23" s="26" t="s">
        <v>375</v>
      </c>
      <c r="E23" s="26" t="s">
        <v>376</v>
      </c>
      <c r="F23" s="25" t="s">
        <v>53</v>
      </c>
      <c r="G23" s="25" t="s">
        <v>51</v>
      </c>
      <c r="H23" s="25" t="s">
        <v>319</v>
      </c>
      <c r="I23" s="25" t="s">
        <v>325</v>
      </c>
      <c r="J23" s="25" t="s">
        <v>293</v>
      </c>
      <c r="K23" s="3" t="s">
        <v>54</v>
      </c>
      <c r="L23" s="3" t="s">
        <v>54</v>
      </c>
      <c r="M23" s="27" t="s">
        <v>18</v>
      </c>
      <c r="N23" s="33" t="s">
        <v>19</v>
      </c>
      <c r="O23" s="79">
        <v>110180</v>
      </c>
      <c r="P23" s="28" t="s">
        <v>320</v>
      </c>
      <c r="Q23" s="28" t="s">
        <v>326</v>
      </c>
      <c r="R23" s="29" t="s">
        <v>327</v>
      </c>
      <c r="S23" s="22" t="s">
        <v>328</v>
      </c>
      <c r="T23" s="22">
        <v>2022</v>
      </c>
      <c r="Z23" s="30"/>
      <c r="AA23" s="25"/>
      <c r="AB23" s="22" t="s">
        <v>54</v>
      </c>
      <c r="AC23" s="22" t="s">
        <v>54</v>
      </c>
    </row>
    <row r="24" spans="1:29" ht="18.5" x14ac:dyDescent="0.55000000000000004">
      <c r="A24" s="25" t="s">
        <v>334</v>
      </c>
      <c r="B24" s="25" t="s">
        <v>335</v>
      </c>
      <c r="C24" s="16" t="s">
        <v>55</v>
      </c>
      <c r="D24" s="26" t="s">
        <v>375</v>
      </c>
      <c r="E24" s="26" t="s">
        <v>376</v>
      </c>
      <c r="F24" s="25" t="s">
        <v>53</v>
      </c>
      <c r="G24" s="25" t="s">
        <v>51</v>
      </c>
      <c r="H24" s="25" t="s">
        <v>319</v>
      </c>
      <c r="I24" s="25" t="s">
        <v>325</v>
      </c>
      <c r="J24" s="25" t="s">
        <v>293</v>
      </c>
      <c r="K24" s="3" t="s">
        <v>54</v>
      </c>
      <c r="L24" s="3" t="s">
        <v>54</v>
      </c>
      <c r="M24" s="27" t="s">
        <v>20</v>
      </c>
      <c r="N24" s="33" t="s">
        <v>21</v>
      </c>
      <c r="O24" s="79">
        <v>65863</v>
      </c>
      <c r="P24" s="28" t="s">
        <v>320</v>
      </c>
      <c r="Q24" s="28" t="s">
        <v>326</v>
      </c>
      <c r="R24" s="29" t="s">
        <v>327</v>
      </c>
      <c r="S24" s="22" t="s">
        <v>328</v>
      </c>
      <c r="T24" s="22">
        <v>2022</v>
      </c>
      <c r="Z24" s="30"/>
      <c r="AA24" s="25"/>
      <c r="AB24" s="22" t="s">
        <v>54</v>
      </c>
      <c r="AC24" s="22" t="s">
        <v>54</v>
      </c>
    </row>
    <row r="25" spans="1:29" ht="18.5" x14ac:dyDescent="0.55000000000000004">
      <c r="A25" s="25" t="s">
        <v>334</v>
      </c>
      <c r="B25" s="25" t="s">
        <v>335</v>
      </c>
      <c r="C25" s="16" t="s">
        <v>55</v>
      </c>
      <c r="D25" s="26" t="s">
        <v>375</v>
      </c>
      <c r="E25" s="26" t="s">
        <v>376</v>
      </c>
      <c r="F25" s="25" t="s">
        <v>53</v>
      </c>
      <c r="G25" s="25" t="s">
        <v>51</v>
      </c>
      <c r="H25" s="25" t="s">
        <v>319</v>
      </c>
      <c r="I25" s="25" t="s">
        <v>325</v>
      </c>
      <c r="J25" s="25" t="s">
        <v>293</v>
      </c>
      <c r="K25" s="3" t="s">
        <v>54</v>
      </c>
      <c r="L25" s="3" t="s">
        <v>54</v>
      </c>
      <c r="M25" s="27" t="s">
        <v>22</v>
      </c>
      <c r="N25" s="33" t="s">
        <v>23</v>
      </c>
      <c r="O25" s="79">
        <v>53835</v>
      </c>
      <c r="P25" s="28" t="s">
        <v>320</v>
      </c>
      <c r="Q25" s="28" t="s">
        <v>326</v>
      </c>
      <c r="R25" s="29" t="s">
        <v>327</v>
      </c>
      <c r="S25" s="22" t="s">
        <v>328</v>
      </c>
      <c r="T25" s="22">
        <v>2022</v>
      </c>
      <c r="Z25" s="30"/>
      <c r="AA25" s="25"/>
      <c r="AB25" s="22" t="s">
        <v>54</v>
      </c>
      <c r="AC25" s="22" t="s">
        <v>54</v>
      </c>
    </row>
    <row r="26" spans="1:29" ht="18.5" x14ac:dyDescent="0.55000000000000004">
      <c r="A26" s="25" t="s">
        <v>334</v>
      </c>
      <c r="B26" s="25" t="s">
        <v>335</v>
      </c>
      <c r="C26" s="16" t="s">
        <v>55</v>
      </c>
      <c r="D26" s="26" t="s">
        <v>375</v>
      </c>
      <c r="E26" s="26" t="s">
        <v>376</v>
      </c>
      <c r="F26" s="25" t="s">
        <v>53</v>
      </c>
      <c r="G26" s="25" t="s">
        <v>51</v>
      </c>
      <c r="H26" s="25" t="s">
        <v>319</v>
      </c>
      <c r="I26" s="25" t="s">
        <v>325</v>
      </c>
      <c r="J26" s="25" t="s">
        <v>293</v>
      </c>
      <c r="K26" s="3" t="s">
        <v>54</v>
      </c>
      <c r="L26" s="3" t="s">
        <v>54</v>
      </c>
      <c r="M26" s="27" t="s">
        <v>24</v>
      </c>
      <c r="N26" s="33" t="s">
        <v>25</v>
      </c>
      <c r="O26" s="79">
        <v>25743</v>
      </c>
      <c r="P26" s="28" t="s">
        <v>320</v>
      </c>
      <c r="Q26" s="28" t="s">
        <v>326</v>
      </c>
      <c r="R26" s="29" t="s">
        <v>327</v>
      </c>
      <c r="S26" s="22" t="s">
        <v>328</v>
      </c>
      <c r="T26" s="22">
        <v>2022</v>
      </c>
      <c r="Z26" s="30"/>
      <c r="AA26" s="25"/>
      <c r="AB26" s="22" t="s">
        <v>54</v>
      </c>
      <c r="AC26" s="22" t="s">
        <v>54</v>
      </c>
    </row>
    <row r="27" spans="1:29" ht="18.5" x14ac:dyDescent="0.55000000000000004">
      <c r="A27" s="25" t="s">
        <v>334</v>
      </c>
      <c r="B27" s="25" t="s">
        <v>335</v>
      </c>
      <c r="C27" s="16" t="s">
        <v>55</v>
      </c>
      <c r="D27" s="26" t="s">
        <v>375</v>
      </c>
      <c r="E27" s="26" t="s">
        <v>376</v>
      </c>
      <c r="F27" s="25" t="s">
        <v>53</v>
      </c>
      <c r="G27" s="25" t="s">
        <v>51</v>
      </c>
      <c r="H27" s="25" t="s">
        <v>319</v>
      </c>
      <c r="I27" s="25" t="s">
        <v>325</v>
      </c>
      <c r="J27" s="25" t="s">
        <v>293</v>
      </c>
      <c r="K27" s="3" t="s">
        <v>54</v>
      </c>
      <c r="L27" s="3" t="s">
        <v>54</v>
      </c>
      <c r="M27" s="27" t="s">
        <v>26</v>
      </c>
      <c r="N27" s="33" t="s">
        <v>27</v>
      </c>
      <c r="O27" s="79">
        <v>24787</v>
      </c>
      <c r="P27" s="28" t="s">
        <v>320</v>
      </c>
      <c r="Q27" s="28" t="s">
        <v>326</v>
      </c>
      <c r="R27" s="29" t="s">
        <v>327</v>
      </c>
      <c r="S27" s="22" t="s">
        <v>328</v>
      </c>
      <c r="T27" s="22">
        <v>2022</v>
      </c>
      <c r="Z27" s="30"/>
      <c r="AA27" s="25"/>
      <c r="AB27" s="22" t="s">
        <v>54</v>
      </c>
      <c r="AC27" s="22" t="s">
        <v>54</v>
      </c>
    </row>
    <row r="28" spans="1:29" ht="18.5" x14ac:dyDescent="0.55000000000000004">
      <c r="A28" s="25" t="s">
        <v>334</v>
      </c>
      <c r="B28" s="25" t="s">
        <v>335</v>
      </c>
      <c r="C28" s="16" t="s">
        <v>55</v>
      </c>
      <c r="D28" s="26" t="s">
        <v>375</v>
      </c>
      <c r="E28" s="26" t="s">
        <v>376</v>
      </c>
      <c r="F28" s="25" t="s">
        <v>53</v>
      </c>
      <c r="G28" s="25" t="s">
        <v>51</v>
      </c>
      <c r="H28" s="25" t="s">
        <v>319</v>
      </c>
      <c r="I28" s="25" t="s">
        <v>325</v>
      </c>
      <c r="J28" s="25" t="s">
        <v>293</v>
      </c>
      <c r="K28" s="3" t="s">
        <v>54</v>
      </c>
      <c r="L28" s="3" t="s">
        <v>54</v>
      </c>
      <c r="M28" s="27" t="s">
        <v>28</v>
      </c>
      <c r="N28" s="33" t="s">
        <v>29</v>
      </c>
      <c r="O28" s="79">
        <v>1726</v>
      </c>
      <c r="P28" s="28" t="s">
        <v>320</v>
      </c>
      <c r="Q28" s="28" t="s">
        <v>326</v>
      </c>
      <c r="R28" s="29" t="s">
        <v>327</v>
      </c>
      <c r="S28" s="22" t="s">
        <v>328</v>
      </c>
      <c r="T28" s="22">
        <v>2022</v>
      </c>
      <c r="Z28" s="30"/>
      <c r="AA28" s="25"/>
      <c r="AB28" s="22" t="s">
        <v>54</v>
      </c>
      <c r="AC28" s="22" t="s">
        <v>54</v>
      </c>
    </row>
    <row r="29" spans="1:29" ht="18.5" x14ac:dyDescent="0.55000000000000004">
      <c r="A29" s="25" t="s">
        <v>334</v>
      </c>
      <c r="B29" s="25" t="s">
        <v>335</v>
      </c>
      <c r="C29" s="16" t="s">
        <v>55</v>
      </c>
      <c r="D29" s="26" t="s">
        <v>375</v>
      </c>
      <c r="E29" s="26" t="s">
        <v>376</v>
      </c>
      <c r="F29" s="25" t="s">
        <v>53</v>
      </c>
      <c r="G29" s="25" t="s">
        <v>51</v>
      </c>
      <c r="H29" s="25" t="s">
        <v>320</v>
      </c>
      <c r="I29" s="25" t="s">
        <v>291</v>
      </c>
      <c r="J29" s="25" t="s">
        <v>292</v>
      </c>
      <c r="K29" s="7" t="s">
        <v>8</v>
      </c>
      <c r="L29" s="3" t="s">
        <v>9</v>
      </c>
      <c r="M29" s="27" t="s">
        <v>54</v>
      </c>
      <c r="N29" s="33" t="s">
        <v>54</v>
      </c>
      <c r="O29" s="79">
        <v>224.280888</v>
      </c>
      <c r="P29" s="28" t="s">
        <v>320</v>
      </c>
      <c r="Q29" s="28" t="s">
        <v>326</v>
      </c>
      <c r="R29" s="29" t="s">
        <v>327</v>
      </c>
      <c r="S29" s="22" t="s">
        <v>328</v>
      </c>
      <c r="T29" s="22">
        <v>2022</v>
      </c>
      <c r="Z29" s="30"/>
      <c r="AA29" s="25"/>
      <c r="AB29" s="22" t="s">
        <v>54</v>
      </c>
      <c r="AC29" s="22" t="s">
        <v>54</v>
      </c>
    </row>
    <row r="30" spans="1:29" ht="18.5" x14ac:dyDescent="0.55000000000000004">
      <c r="A30" s="25" t="s">
        <v>334</v>
      </c>
      <c r="B30" s="25" t="s">
        <v>335</v>
      </c>
      <c r="C30" s="16" t="s">
        <v>55</v>
      </c>
      <c r="D30" s="26" t="s">
        <v>375</v>
      </c>
      <c r="E30" s="26" t="s">
        <v>376</v>
      </c>
      <c r="F30" s="25" t="s">
        <v>53</v>
      </c>
      <c r="G30" s="25" t="s">
        <v>51</v>
      </c>
      <c r="H30" s="25" t="s">
        <v>320</v>
      </c>
      <c r="I30" s="25" t="s">
        <v>291</v>
      </c>
      <c r="J30" s="25" t="s">
        <v>292</v>
      </c>
      <c r="K30" s="7" t="s">
        <v>10</v>
      </c>
      <c r="L30" s="3" t="s">
        <v>11</v>
      </c>
      <c r="M30" s="27" t="s">
        <v>54</v>
      </c>
      <c r="N30" s="33" t="s">
        <v>54</v>
      </c>
      <c r="O30" s="79">
        <v>69.608204000000001</v>
      </c>
      <c r="P30" s="28" t="s">
        <v>320</v>
      </c>
      <c r="Q30" s="28" t="s">
        <v>326</v>
      </c>
      <c r="R30" s="29" t="s">
        <v>327</v>
      </c>
      <c r="S30" s="25" t="s">
        <v>328</v>
      </c>
      <c r="T30" s="25">
        <v>2022</v>
      </c>
      <c r="U30" s="25"/>
      <c r="V30" s="25"/>
      <c r="W30" s="25"/>
      <c r="X30" s="25"/>
      <c r="Y30" s="25"/>
      <c r="Z30" s="30"/>
      <c r="AA30" s="25"/>
      <c r="AB30" s="25" t="s">
        <v>54</v>
      </c>
      <c r="AC30" s="25" t="s">
        <v>54</v>
      </c>
    </row>
    <row r="31" spans="1:29" s="25" customFormat="1" ht="18.5" x14ac:dyDescent="0.55000000000000004">
      <c r="A31" s="25" t="s">
        <v>334</v>
      </c>
      <c r="B31" s="25" t="s">
        <v>335</v>
      </c>
      <c r="C31" s="16" t="s">
        <v>55</v>
      </c>
      <c r="D31" s="26" t="s">
        <v>375</v>
      </c>
      <c r="E31" s="26" t="s">
        <v>376</v>
      </c>
      <c r="F31" s="25" t="s">
        <v>53</v>
      </c>
      <c r="G31" s="25" t="s">
        <v>51</v>
      </c>
      <c r="H31" s="25" t="s">
        <v>320</v>
      </c>
      <c r="I31" s="25" t="s">
        <v>291</v>
      </c>
      <c r="J31" s="25" t="s">
        <v>292</v>
      </c>
      <c r="K31" s="7" t="s">
        <v>12</v>
      </c>
      <c r="L31" s="3" t="s">
        <v>13</v>
      </c>
      <c r="M31" s="27" t="s">
        <v>54</v>
      </c>
      <c r="N31" s="33" t="s">
        <v>54</v>
      </c>
      <c r="O31" s="79">
        <v>4.541906</v>
      </c>
      <c r="P31" s="28" t="s">
        <v>320</v>
      </c>
      <c r="Q31" s="28" t="s">
        <v>326</v>
      </c>
      <c r="R31" s="29" t="s">
        <v>327</v>
      </c>
      <c r="S31" s="25" t="s">
        <v>328</v>
      </c>
      <c r="T31" s="25">
        <v>2022</v>
      </c>
      <c r="Z31" s="30"/>
      <c r="AB31" s="25" t="s">
        <v>54</v>
      </c>
      <c r="AC31" s="25" t="s">
        <v>54</v>
      </c>
    </row>
    <row r="32" spans="1:29" ht="18.5" x14ac:dyDescent="0.55000000000000004">
      <c r="A32" s="25" t="s">
        <v>334</v>
      </c>
      <c r="B32" s="25" t="s">
        <v>335</v>
      </c>
      <c r="C32" s="16" t="s">
        <v>55</v>
      </c>
      <c r="D32" s="26" t="s">
        <v>375</v>
      </c>
      <c r="E32" s="26" t="s">
        <v>376</v>
      </c>
      <c r="F32" s="25" t="s">
        <v>53</v>
      </c>
      <c r="G32" s="25" t="s">
        <v>51</v>
      </c>
      <c r="H32" s="25" t="s">
        <v>320</v>
      </c>
      <c r="I32" s="25" t="s">
        <v>291</v>
      </c>
      <c r="J32" s="25" t="s">
        <v>292</v>
      </c>
      <c r="K32" s="7" t="s">
        <v>14</v>
      </c>
      <c r="L32" s="7" t="s">
        <v>15</v>
      </c>
      <c r="M32" s="27" t="s">
        <v>54</v>
      </c>
      <c r="N32" s="33" t="s">
        <v>54</v>
      </c>
      <c r="O32" s="79">
        <v>7.9500039999999998</v>
      </c>
      <c r="P32" s="28" t="s">
        <v>320</v>
      </c>
      <c r="Q32" s="28" t="s">
        <v>326</v>
      </c>
      <c r="R32" s="29" t="s">
        <v>327</v>
      </c>
      <c r="S32" s="22" t="s">
        <v>328</v>
      </c>
      <c r="T32" s="22">
        <v>2022</v>
      </c>
      <c r="Z32" s="30"/>
      <c r="AA32" s="25"/>
      <c r="AB32" s="22" t="s">
        <v>54</v>
      </c>
      <c r="AC32" s="22" t="s">
        <v>54</v>
      </c>
    </row>
    <row r="33" spans="1:29" ht="18.5" x14ac:dyDescent="0.55000000000000004">
      <c r="A33" s="25" t="s">
        <v>334</v>
      </c>
      <c r="B33" s="25" t="s">
        <v>335</v>
      </c>
      <c r="C33" s="16" t="s">
        <v>55</v>
      </c>
      <c r="D33" s="26" t="s">
        <v>375</v>
      </c>
      <c r="E33" s="26" t="s">
        <v>376</v>
      </c>
      <c r="F33" s="25" t="s">
        <v>53</v>
      </c>
      <c r="G33" s="25" t="s">
        <v>51</v>
      </c>
      <c r="H33" s="25" t="s">
        <v>320</v>
      </c>
      <c r="I33" s="25" t="s">
        <v>291</v>
      </c>
      <c r="J33" s="25" t="s">
        <v>292</v>
      </c>
      <c r="K33" s="7" t="s">
        <v>16</v>
      </c>
      <c r="L33" s="7" t="s">
        <v>17</v>
      </c>
      <c r="M33" s="27" t="s">
        <v>54</v>
      </c>
      <c r="N33" s="33" t="s">
        <v>54</v>
      </c>
      <c r="O33" s="79">
        <v>46.503048</v>
      </c>
      <c r="P33" s="28" t="s">
        <v>320</v>
      </c>
      <c r="Q33" s="28" t="s">
        <v>326</v>
      </c>
      <c r="R33" s="29" t="s">
        <v>327</v>
      </c>
      <c r="S33" s="22" t="s">
        <v>328</v>
      </c>
      <c r="T33" s="22">
        <v>2022</v>
      </c>
      <c r="Z33" s="30"/>
      <c r="AA33" s="25"/>
      <c r="AB33" s="22" t="s">
        <v>54</v>
      </c>
      <c r="AC33" s="22" t="s">
        <v>54</v>
      </c>
    </row>
    <row r="34" spans="1:29" ht="18.5" x14ac:dyDescent="0.55000000000000004">
      <c r="A34" s="25" t="s">
        <v>334</v>
      </c>
      <c r="B34" s="25" t="s">
        <v>335</v>
      </c>
      <c r="C34" s="16" t="s">
        <v>55</v>
      </c>
      <c r="D34" s="26" t="s">
        <v>375</v>
      </c>
      <c r="E34" s="26" t="s">
        <v>376</v>
      </c>
      <c r="F34" s="25" t="s">
        <v>53</v>
      </c>
      <c r="G34" s="25" t="s">
        <v>51</v>
      </c>
      <c r="H34" s="25" t="s">
        <v>320</v>
      </c>
      <c r="I34" s="25" t="s">
        <v>291</v>
      </c>
      <c r="J34" s="25" t="s">
        <v>292</v>
      </c>
      <c r="K34" s="7" t="s">
        <v>18</v>
      </c>
      <c r="L34" s="7" t="s">
        <v>19</v>
      </c>
      <c r="M34" s="27" t="s">
        <v>54</v>
      </c>
      <c r="N34" s="33" t="s">
        <v>54</v>
      </c>
      <c r="O34" s="79">
        <v>53.377113000000001</v>
      </c>
      <c r="P34" s="28" t="s">
        <v>320</v>
      </c>
      <c r="Q34" s="28" t="s">
        <v>326</v>
      </c>
      <c r="R34" s="29" t="s">
        <v>327</v>
      </c>
      <c r="S34" s="22" t="s">
        <v>328</v>
      </c>
      <c r="T34" s="22">
        <v>2022</v>
      </c>
      <c r="Z34" s="30"/>
      <c r="AA34" s="25"/>
      <c r="AB34" s="22" t="s">
        <v>54</v>
      </c>
      <c r="AC34" s="22" t="s">
        <v>54</v>
      </c>
    </row>
    <row r="35" spans="1:29" ht="18.5" x14ac:dyDescent="0.55000000000000004">
      <c r="A35" s="25" t="s">
        <v>334</v>
      </c>
      <c r="B35" s="25" t="s">
        <v>335</v>
      </c>
      <c r="C35" s="16" t="s">
        <v>55</v>
      </c>
      <c r="D35" s="26" t="s">
        <v>375</v>
      </c>
      <c r="E35" s="26" t="s">
        <v>376</v>
      </c>
      <c r="F35" s="25" t="s">
        <v>53</v>
      </c>
      <c r="G35" s="25" t="s">
        <v>51</v>
      </c>
      <c r="H35" s="25" t="s">
        <v>320</v>
      </c>
      <c r="I35" s="25" t="s">
        <v>291</v>
      </c>
      <c r="J35" s="25" t="s">
        <v>292</v>
      </c>
      <c r="K35" s="7" t="s">
        <v>20</v>
      </c>
      <c r="L35" s="7" t="s">
        <v>21</v>
      </c>
      <c r="M35" s="27" t="s">
        <v>54</v>
      </c>
      <c r="N35" s="33" t="s">
        <v>54</v>
      </c>
      <c r="O35" s="79">
        <v>38.097115000000002</v>
      </c>
      <c r="P35" s="28" t="s">
        <v>320</v>
      </c>
      <c r="Q35" s="28" t="s">
        <v>326</v>
      </c>
      <c r="R35" s="29" t="s">
        <v>327</v>
      </c>
      <c r="S35" s="22" t="s">
        <v>328</v>
      </c>
      <c r="T35" s="22">
        <v>2022</v>
      </c>
      <c r="Z35" s="30"/>
      <c r="AA35" s="25"/>
      <c r="AB35" s="22" t="s">
        <v>54</v>
      </c>
      <c r="AC35" s="22" t="s">
        <v>54</v>
      </c>
    </row>
    <row r="36" spans="1:29" ht="18" customHeight="1" x14ac:dyDescent="0.55000000000000004">
      <c r="A36" s="25" t="s">
        <v>334</v>
      </c>
      <c r="B36" s="25" t="s">
        <v>335</v>
      </c>
      <c r="C36" s="16" t="s">
        <v>55</v>
      </c>
      <c r="D36" s="26" t="s">
        <v>375</v>
      </c>
      <c r="E36" s="26" t="s">
        <v>376</v>
      </c>
      <c r="F36" s="25" t="s">
        <v>53</v>
      </c>
      <c r="G36" s="25" t="s">
        <v>51</v>
      </c>
      <c r="H36" s="25" t="s">
        <v>320</v>
      </c>
      <c r="I36" s="25" t="s">
        <v>291</v>
      </c>
      <c r="J36" s="25" t="s">
        <v>292</v>
      </c>
      <c r="K36" s="7" t="s">
        <v>22</v>
      </c>
      <c r="L36" s="7" t="s">
        <v>23</v>
      </c>
      <c r="M36" s="27" t="s">
        <v>54</v>
      </c>
      <c r="N36" s="33" t="s">
        <v>54</v>
      </c>
      <c r="O36" s="79">
        <v>32.856296999999998</v>
      </c>
      <c r="P36" s="28" t="s">
        <v>320</v>
      </c>
      <c r="Q36" s="28" t="s">
        <v>326</v>
      </c>
      <c r="R36" s="29" t="s">
        <v>327</v>
      </c>
      <c r="S36" s="22" t="s">
        <v>328</v>
      </c>
      <c r="T36" s="22">
        <v>2022</v>
      </c>
      <c r="Z36" s="30"/>
      <c r="AA36" s="25"/>
      <c r="AB36" s="22" t="s">
        <v>54</v>
      </c>
      <c r="AC36" s="22" t="s">
        <v>54</v>
      </c>
    </row>
    <row r="37" spans="1:29" ht="18.5" x14ac:dyDescent="0.55000000000000004">
      <c r="A37" s="25" t="s">
        <v>334</v>
      </c>
      <c r="B37" s="25" t="s">
        <v>335</v>
      </c>
      <c r="C37" s="16" t="s">
        <v>55</v>
      </c>
      <c r="D37" s="26" t="s">
        <v>375</v>
      </c>
      <c r="E37" s="26" t="s">
        <v>376</v>
      </c>
      <c r="F37" s="25" t="s">
        <v>53</v>
      </c>
      <c r="G37" s="25" t="s">
        <v>51</v>
      </c>
      <c r="H37" s="25" t="s">
        <v>320</v>
      </c>
      <c r="I37" s="25" t="s">
        <v>291</v>
      </c>
      <c r="J37" s="25" t="s">
        <v>292</v>
      </c>
      <c r="K37" s="7" t="s">
        <v>24</v>
      </c>
      <c r="L37" s="7" t="s">
        <v>25</v>
      </c>
      <c r="M37" s="27" t="s">
        <v>54</v>
      </c>
      <c r="N37" s="33" t="s">
        <v>54</v>
      </c>
      <c r="O37" s="79">
        <v>14.68538</v>
      </c>
      <c r="P37" s="28" t="s">
        <v>320</v>
      </c>
      <c r="Q37" s="28" t="s">
        <v>326</v>
      </c>
      <c r="R37" s="29" t="s">
        <v>327</v>
      </c>
      <c r="S37" s="22" t="s">
        <v>328</v>
      </c>
      <c r="T37" s="22">
        <v>2022</v>
      </c>
      <c r="Z37" s="30"/>
      <c r="AA37" s="25"/>
      <c r="AB37" s="22" t="s">
        <v>54</v>
      </c>
      <c r="AC37" s="22" t="s">
        <v>54</v>
      </c>
    </row>
    <row r="38" spans="1:29" ht="18.5" x14ac:dyDescent="0.55000000000000004">
      <c r="A38" s="25" t="s">
        <v>334</v>
      </c>
      <c r="B38" s="25" t="s">
        <v>335</v>
      </c>
      <c r="C38" s="16" t="s">
        <v>55</v>
      </c>
      <c r="D38" s="26" t="s">
        <v>375</v>
      </c>
      <c r="E38" s="26" t="s">
        <v>376</v>
      </c>
      <c r="F38" s="25" t="s">
        <v>53</v>
      </c>
      <c r="G38" s="25" t="s">
        <v>51</v>
      </c>
      <c r="H38" s="25" t="s">
        <v>320</v>
      </c>
      <c r="I38" s="25" t="s">
        <v>291</v>
      </c>
      <c r="J38" s="25" t="s">
        <v>292</v>
      </c>
      <c r="K38" s="8" t="s">
        <v>26</v>
      </c>
      <c r="L38" s="7" t="s">
        <v>27</v>
      </c>
      <c r="M38" s="27" t="s">
        <v>54</v>
      </c>
      <c r="N38" s="33" t="s">
        <v>54</v>
      </c>
      <c r="O38" s="79">
        <v>17.987328000000002</v>
      </c>
      <c r="P38" s="28" t="s">
        <v>320</v>
      </c>
      <c r="Q38" s="28" t="s">
        <v>326</v>
      </c>
      <c r="R38" s="29" t="s">
        <v>327</v>
      </c>
      <c r="S38" s="22" t="s">
        <v>328</v>
      </c>
      <c r="T38" s="22">
        <v>2022</v>
      </c>
      <c r="Z38" s="30"/>
      <c r="AA38" s="25"/>
      <c r="AB38" s="22" t="s">
        <v>54</v>
      </c>
      <c r="AC38" s="22" t="s">
        <v>54</v>
      </c>
    </row>
    <row r="39" spans="1:29" ht="18.5" x14ac:dyDescent="0.55000000000000004">
      <c r="A39" s="25" t="s">
        <v>334</v>
      </c>
      <c r="B39" s="25" t="s">
        <v>335</v>
      </c>
      <c r="C39" s="16" t="s">
        <v>55</v>
      </c>
      <c r="D39" s="26" t="s">
        <v>375</v>
      </c>
      <c r="E39" s="26" t="s">
        <v>376</v>
      </c>
      <c r="F39" s="25" t="s">
        <v>53</v>
      </c>
      <c r="G39" s="25" t="s">
        <v>51</v>
      </c>
      <c r="H39" s="25" t="s">
        <v>320</v>
      </c>
      <c r="I39" s="25" t="s">
        <v>291</v>
      </c>
      <c r="J39" s="25" t="s">
        <v>292</v>
      </c>
      <c r="K39" s="8" t="s">
        <v>28</v>
      </c>
      <c r="L39" s="7" t="s">
        <v>29</v>
      </c>
      <c r="M39" s="27" t="s">
        <v>54</v>
      </c>
      <c r="N39" s="33" t="s">
        <v>54</v>
      </c>
      <c r="O39" s="79">
        <v>2.5527500000000001</v>
      </c>
      <c r="P39" s="28" t="s">
        <v>320</v>
      </c>
      <c r="Q39" s="28" t="s">
        <v>326</v>
      </c>
      <c r="R39" s="29" t="s">
        <v>327</v>
      </c>
      <c r="S39" s="22" t="s">
        <v>328</v>
      </c>
      <c r="T39" s="22">
        <v>2022</v>
      </c>
      <c r="Z39" s="30"/>
      <c r="AA39" s="25"/>
      <c r="AB39" s="22" t="s">
        <v>54</v>
      </c>
      <c r="AC39" s="22" t="s">
        <v>54</v>
      </c>
    </row>
    <row r="40" spans="1:29" ht="18.5" x14ac:dyDescent="0.55000000000000004">
      <c r="A40" s="25" t="s">
        <v>334</v>
      </c>
      <c r="B40" s="25" t="s">
        <v>335</v>
      </c>
      <c r="C40" s="16" t="s">
        <v>55</v>
      </c>
      <c r="D40" s="26" t="s">
        <v>375</v>
      </c>
      <c r="E40" s="26" t="s">
        <v>376</v>
      </c>
      <c r="F40" s="25" t="s">
        <v>53</v>
      </c>
      <c r="G40" s="25" t="s">
        <v>51</v>
      </c>
      <c r="H40" s="25" t="s">
        <v>320</v>
      </c>
      <c r="I40" s="25" t="s">
        <v>291</v>
      </c>
      <c r="J40" s="25" t="s">
        <v>292</v>
      </c>
      <c r="K40" s="8" t="s">
        <v>30</v>
      </c>
      <c r="L40" s="7" t="s">
        <v>369</v>
      </c>
      <c r="M40" s="27" t="s">
        <v>54</v>
      </c>
      <c r="N40" s="33" t="s">
        <v>54</v>
      </c>
      <c r="O40" s="79">
        <v>512.44003299999895</v>
      </c>
      <c r="P40" s="28" t="s">
        <v>320</v>
      </c>
      <c r="Q40" s="28" t="s">
        <v>326</v>
      </c>
      <c r="R40" s="29" t="s">
        <v>327</v>
      </c>
      <c r="S40" s="22" t="s">
        <v>328</v>
      </c>
      <c r="T40" s="22">
        <v>2022</v>
      </c>
      <c r="Z40" s="30"/>
      <c r="AA40" s="25"/>
      <c r="AB40" s="22" t="s">
        <v>54</v>
      </c>
      <c r="AC40" s="22" t="s">
        <v>54</v>
      </c>
    </row>
    <row r="41" spans="1:29" ht="18.5" x14ac:dyDescent="0.55000000000000004">
      <c r="A41" s="25" t="s">
        <v>334</v>
      </c>
      <c r="B41" s="25" t="s">
        <v>335</v>
      </c>
      <c r="C41" s="16" t="s">
        <v>55</v>
      </c>
      <c r="D41" s="26" t="s">
        <v>375</v>
      </c>
      <c r="E41" s="26" t="s">
        <v>376</v>
      </c>
      <c r="F41" s="25" t="s">
        <v>53</v>
      </c>
      <c r="G41" s="25" t="s">
        <v>51</v>
      </c>
      <c r="H41" s="25" t="s">
        <v>289</v>
      </c>
      <c r="I41" s="25" t="s">
        <v>324</v>
      </c>
      <c r="J41" s="25" t="s">
        <v>290</v>
      </c>
      <c r="K41" s="7" t="s">
        <v>8</v>
      </c>
      <c r="L41" s="3" t="s">
        <v>9</v>
      </c>
      <c r="M41" s="27" t="s">
        <v>54</v>
      </c>
      <c r="N41" s="33" t="s">
        <v>54</v>
      </c>
      <c r="O41" s="79">
        <v>130.06200000000001</v>
      </c>
      <c r="P41" s="28" t="s">
        <v>320</v>
      </c>
      <c r="Q41" s="28" t="s">
        <v>326</v>
      </c>
      <c r="R41" s="29" t="s">
        <v>327</v>
      </c>
      <c r="S41" s="22" t="s">
        <v>328</v>
      </c>
      <c r="T41" s="22">
        <v>2021</v>
      </c>
      <c r="Z41" s="30"/>
      <c r="AA41" s="25"/>
      <c r="AB41" s="22" t="s">
        <v>54</v>
      </c>
      <c r="AC41" s="22" t="s">
        <v>54</v>
      </c>
    </row>
    <row r="42" spans="1:29" ht="18.5" x14ac:dyDescent="0.55000000000000004">
      <c r="A42" s="25" t="s">
        <v>334</v>
      </c>
      <c r="B42" s="25" t="s">
        <v>335</v>
      </c>
      <c r="C42" s="16" t="s">
        <v>55</v>
      </c>
      <c r="D42" s="26" t="s">
        <v>375</v>
      </c>
      <c r="E42" s="26" t="s">
        <v>376</v>
      </c>
      <c r="F42" s="25" t="s">
        <v>53</v>
      </c>
      <c r="G42" s="25" t="s">
        <v>51</v>
      </c>
      <c r="H42" s="25" t="s">
        <v>289</v>
      </c>
      <c r="I42" s="25" t="s">
        <v>324</v>
      </c>
      <c r="J42" s="25" t="s">
        <v>290</v>
      </c>
      <c r="K42" s="7" t="s">
        <v>10</v>
      </c>
      <c r="L42" s="3" t="s">
        <v>11</v>
      </c>
      <c r="M42" s="27" t="s">
        <v>54</v>
      </c>
      <c r="N42" s="33" t="s">
        <v>54</v>
      </c>
      <c r="O42" s="79">
        <v>16.965</v>
      </c>
      <c r="P42" s="28" t="s">
        <v>320</v>
      </c>
      <c r="Q42" s="28" t="s">
        <v>326</v>
      </c>
      <c r="R42" s="29" t="s">
        <v>327</v>
      </c>
      <c r="S42" s="22" t="s">
        <v>328</v>
      </c>
      <c r="T42" s="22">
        <v>2021</v>
      </c>
      <c r="Z42" s="30"/>
      <c r="AA42" s="25"/>
      <c r="AB42" s="22" t="s">
        <v>54</v>
      </c>
      <c r="AC42" s="22" t="s">
        <v>54</v>
      </c>
    </row>
    <row r="43" spans="1:29" ht="18.5" x14ac:dyDescent="0.55000000000000004">
      <c r="A43" s="25" t="s">
        <v>334</v>
      </c>
      <c r="B43" s="25" t="s">
        <v>335</v>
      </c>
      <c r="C43" s="16" t="s">
        <v>55</v>
      </c>
      <c r="D43" s="26" t="s">
        <v>375</v>
      </c>
      <c r="E43" s="26" t="s">
        <v>376</v>
      </c>
      <c r="F43" s="25" t="s">
        <v>53</v>
      </c>
      <c r="G43" s="25" t="s">
        <v>51</v>
      </c>
      <c r="H43" s="25" t="s">
        <v>289</v>
      </c>
      <c r="I43" s="25" t="s">
        <v>324</v>
      </c>
      <c r="J43" s="25" t="s">
        <v>290</v>
      </c>
      <c r="K43" s="7" t="s">
        <v>12</v>
      </c>
      <c r="L43" s="3" t="s">
        <v>13</v>
      </c>
      <c r="M43" s="27" t="s">
        <v>54</v>
      </c>
      <c r="N43" s="33" t="s">
        <v>54</v>
      </c>
      <c r="O43" s="79">
        <v>4.2089999999999996</v>
      </c>
      <c r="P43" s="28" t="s">
        <v>320</v>
      </c>
      <c r="Q43" s="28" t="s">
        <v>326</v>
      </c>
      <c r="R43" s="29" t="s">
        <v>327</v>
      </c>
      <c r="S43" s="25" t="s">
        <v>328</v>
      </c>
      <c r="T43" s="25">
        <v>2021</v>
      </c>
      <c r="U43" s="25"/>
      <c r="V43" s="25"/>
      <c r="W43" s="25"/>
      <c r="X43" s="25"/>
      <c r="Y43" s="25"/>
      <c r="Z43" s="30"/>
      <c r="AA43" s="25"/>
      <c r="AB43" s="25" t="s">
        <v>54</v>
      </c>
      <c r="AC43" s="25" t="s">
        <v>54</v>
      </c>
    </row>
    <row r="44" spans="1:29" s="25" customFormat="1" ht="18.5" x14ac:dyDescent="0.55000000000000004">
      <c r="A44" s="25" t="s">
        <v>334</v>
      </c>
      <c r="B44" s="25" t="s">
        <v>335</v>
      </c>
      <c r="C44" s="16" t="s">
        <v>55</v>
      </c>
      <c r="D44" s="26" t="s">
        <v>375</v>
      </c>
      <c r="E44" s="26" t="s">
        <v>376</v>
      </c>
      <c r="F44" s="25" t="s">
        <v>53</v>
      </c>
      <c r="G44" s="25" t="s">
        <v>51</v>
      </c>
      <c r="H44" s="25" t="s">
        <v>289</v>
      </c>
      <c r="I44" s="25" t="s">
        <v>324</v>
      </c>
      <c r="J44" s="25" t="s">
        <v>290</v>
      </c>
      <c r="K44" s="7" t="s">
        <v>14</v>
      </c>
      <c r="L44" s="7" t="s">
        <v>15</v>
      </c>
      <c r="M44" s="27" t="s">
        <v>54</v>
      </c>
      <c r="N44" s="33" t="s">
        <v>54</v>
      </c>
      <c r="O44" s="79">
        <v>8.1630000000000003</v>
      </c>
      <c r="P44" s="28" t="s">
        <v>320</v>
      </c>
      <c r="Q44" s="28" t="s">
        <v>326</v>
      </c>
      <c r="R44" s="29" t="s">
        <v>327</v>
      </c>
      <c r="S44" s="25" t="s">
        <v>328</v>
      </c>
      <c r="T44" s="25">
        <v>2021</v>
      </c>
      <c r="Z44" s="30"/>
      <c r="AB44" s="25" t="s">
        <v>54</v>
      </c>
      <c r="AC44" s="25" t="s">
        <v>54</v>
      </c>
    </row>
    <row r="45" spans="1:29" ht="18.5" x14ac:dyDescent="0.55000000000000004">
      <c r="A45" s="25" t="s">
        <v>334</v>
      </c>
      <c r="B45" s="25" t="s">
        <v>335</v>
      </c>
      <c r="C45" s="16" t="s">
        <v>55</v>
      </c>
      <c r="D45" s="26" t="s">
        <v>375</v>
      </c>
      <c r="E45" s="26" t="s">
        <v>376</v>
      </c>
      <c r="F45" s="25" t="s">
        <v>53</v>
      </c>
      <c r="G45" s="25" t="s">
        <v>51</v>
      </c>
      <c r="H45" s="25" t="s">
        <v>289</v>
      </c>
      <c r="I45" s="25" t="s">
        <v>324</v>
      </c>
      <c r="J45" s="25" t="s">
        <v>290</v>
      </c>
      <c r="K45" s="7" t="s">
        <v>16</v>
      </c>
      <c r="L45" s="7" t="s">
        <v>17</v>
      </c>
      <c r="M45" s="27" t="s">
        <v>54</v>
      </c>
      <c r="N45" s="33" t="s">
        <v>54</v>
      </c>
      <c r="O45" s="79">
        <v>32.801000000000002</v>
      </c>
      <c r="P45" s="28" t="s">
        <v>320</v>
      </c>
      <c r="Q45" s="28" t="s">
        <v>326</v>
      </c>
      <c r="R45" s="29" t="s">
        <v>327</v>
      </c>
      <c r="S45" s="22" t="s">
        <v>328</v>
      </c>
      <c r="T45" s="22">
        <v>2021</v>
      </c>
      <c r="Z45" s="30"/>
      <c r="AA45" s="25"/>
      <c r="AB45" s="22" t="s">
        <v>54</v>
      </c>
      <c r="AC45" s="22" t="s">
        <v>54</v>
      </c>
    </row>
    <row r="46" spans="1:29" ht="18.5" x14ac:dyDescent="0.55000000000000004">
      <c r="A46" s="25" t="s">
        <v>334</v>
      </c>
      <c r="B46" s="25" t="s">
        <v>335</v>
      </c>
      <c r="C46" s="16" t="s">
        <v>55</v>
      </c>
      <c r="D46" s="26" t="s">
        <v>375</v>
      </c>
      <c r="E46" s="26" t="s">
        <v>376</v>
      </c>
      <c r="F46" s="25" t="s">
        <v>53</v>
      </c>
      <c r="G46" s="25" t="s">
        <v>51</v>
      </c>
      <c r="H46" s="25" t="s">
        <v>289</v>
      </c>
      <c r="I46" s="25" t="s">
        <v>324</v>
      </c>
      <c r="J46" s="25" t="s">
        <v>290</v>
      </c>
      <c r="K46" s="7" t="s">
        <v>18</v>
      </c>
      <c r="L46" s="7" t="s">
        <v>19</v>
      </c>
      <c r="M46" s="27" t="s">
        <v>54</v>
      </c>
      <c r="N46" s="33" t="s">
        <v>54</v>
      </c>
      <c r="O46" s="79">
        <v>39.886000000000003</v>
      </c>
      <c r="P46" s="28" t="s">
        <v>320</v>
      </c>
      <c r="Q46" s="28" t="s">
        <v>326</v>
      </c>
      <c r="R46" s="29" t="s">
        <v>327</v>
      </c>
      <c r="S46" s="22" t="s">
        <v>328</v>
      </c>
      <c r="T46" s="22">
        <v>2021</v>
      </c>
      <c r="Z46" s="30"/>
      <c r="AA46" s="25"/>
      <c r="AB46" s="22" t="s">
        <v>54</v>
      </c>
      <c r="AC46" s="22" t="s">
        <v>54</v>
      </c>
    </row>
    <row r="47" spans="1:29" ht="18.5" x14ac:dyDescent="0.55000000000000004">
      <c r="A47" s="25" t="s">
        <v>334</v>
      </c>
      <c r="B47" s="25" t="s">
        <v>335</v>
      </c>
      <c r="C47" s="16" t="s">
        <v>55</v>
      </c>
      <c r="D47" s="26" t="s">
        <v>375</v>
      </c>
      <c r="E47" s="26" t="s">
        <v>376</v>
      </c>
      <c r="F47" s="25" t="s">
        <v>53</v>
      </c>
      <c r="G47" s="25" t="s">
        <v>51</v>
      </c>
      <c r="H47" s="25" t="s">
        <v>289</v>
      </c>
      <c r="I47" s="25" t="s">
        <v>324</v>
      </c>
      <c r="J47" s="25" t="s">
        <v>290</v>
      </c>
      <c r="K47" s="7" t="s">
        <v>20</v>
      </c>
      <c r="L47" s="7" t="s">
        <v>21</v>
      </c>
      <c r="M47" s="27" t="s">
        <v>54</v>
      </c>
      <c r="N47" s="33" t="s">
        <v>54</v>
      </c>
      <c r="O47" s="79">
        <v>25.266999999999999</v>
      </c>
      <c r="P47" s="28" t="s">
        <v>320</v>
      </c>
      <c r="Q47" s="28" t="s">
        <v>326</v>
      </c>
      <c r="R47" s="29" t="s">
        <v>327</v>
      </c>
      <c r="S47" s="22" t="s">
        <v>328</v>
      </c>
      <c r="T47" s="22">
        <v>2021</v>
      </c>
      <c r="Z47" s="30"/>
      <c r="AA47" s="25"/>
      <c r="AB47" s="22" t="s">
        <v>54</v>
      </c>
      <c r="AC47" s="22" t="s">
        <v>54</v>
      </c>
    </row>
    <row r="48" spans="1:29" ht="18.5" x14ac:dyDescent="0.55000000000000004">
      <c r="A48" s="25" t="s">
        <v>334</v>
      </c>
      <c r="B48" s="25" t="s">
        <v>335</v>
      </c>
      <c r="C48" s="16" t="s">
        <v>55</v>
      </c>
      <c r="D48" s="26" t="s">
        <v>375</v>
      </c>
      <c r="E48" s="26" t="s">
        <v>376</v>
      </c>
      <c r="F48" s="25" t="s">
        <v>53</v>
      </c>
      <c r="G48" s="25" t="s">
        <v>51</v>
      </c>
      <c r="H48" s="25" t="s">
        <v>289</v>
      </c>
      <c r="I48" s="25" t="s">
        <v>324</v>
      </c>
      <c r="J48" s="25" t="s">
        <v>290</v>
      </c>
      <c r="K48" s="7" t="s">
        <v>22</v>
      </c>
      <c r="L48" s="7" t="s">
        <v>23</v>
      </c>
      <c r="M48" s="27" t="s">
        <v>54</v>
      </c>
      <c r="N48" s="33" t="s">
        <v>54</v>
      </c>
      <c r="O48" s="79">
        <v>21.606000000000002</v>
      </c>
      <c r="P48" s="28" t="s">
        <v>320</v>
      </c>
      <c r="Q48" s="28" t="s">
        <v>326</v>
      </c>
      <c r="R48" s="29" t="s">
        <v>327</v>
      </c>
      <c r="S48" s="22" t="s">
        <v>328</v>
      </c>
      <c r="T48" s="22">
        <v>2021</v>
      </c>
      <c r="Z48" s="30"/>
      <c r="AA48" s="25"/>
      <c r="AB48" s="22" t="s">
        <v>54</v>
      </c>
      <c r="AC48" s="22" t="s">
        <v>54</v>
      </c>
    </row>
    <row r="49" spans="1:29" ht="18" customHeight="1" x14ac:dyDescent="0.55000000000000004">
      <c r="A49" s="25" t="s">
        <v>334</v>
      </c>
      <c r="B49" s="25" t="s">
        <v>335</v>
      </c>
      <c r="C49" s="16" t="s">
        <v>55</v>
      </c>
      <c r="D49" s="26" t="s">
        <v>375</v>
      </c>
      <c r="E49" s="26" t="s">
        <v>376</v>
      </c>
      <c r="F49" s="25" t="s">
        <v>53</v>
      </c>
      <c r="G49" s="25" t="s">
        <v>51</v>
      </c>
      <c r="H49" s="25" t="s">
        <v>289</v>
      </c>
      <c r="I49" s="25" t="s">
        <v>324</v>
      </c>
      <c r="J49" s="25" t="s">
        <v>290</v>
      </c>
      <c r="K49" s="7" t="s">
        <v>24</v>
      </c>
      <c r="L49" s="7" t="s">
        <v>25</v>
      </c>
      <c r="M49" s="27" t="s">
        <v>54</v>
      </c>
      <c r="N49" s="33" t="s">
        <v>54</v>
      </c>
      <c r="O49" s="79">
        <v>11.061</v>
      </c>
      <c r="P49" s="28" t="s">
        <v>320</v>
      </c>
      <c r="Q49" s="28" t="s">
        <v>326</v>
      </c>
      <c r="R49" s="29" t="s">
        <v>327</v>
      </c>
      <c r="S49" s="22" t="s">
        <v>328</v>
      </c>
      <c r="T49" s="22">
        <v>2021</v>
      </c>
      <c r="Z49" s="30"/>
      <c r="AA49" s="25"/>
      <c r="AB49" s="22" t="s">
        <v>54</v>
      </c>
      <c r="AC49" s="22" t="s">
        <v>54</v>
      </c>
    </row>
    <row r="50" spans="1:29" ht="18.5" x14ac:dyDescent="0.55000000000000004">
      <c r="A50" s="25" t="s">
        <v>334</v>
      </c>
      <c r="B50" s="25" t="s">
        <v>335</v>
      </c>
      <c r="C50" s="16" t="s">
        <v>55</v>
      </c>
      <c r="D50" s="26" t="s">
        <v>375</v>
      </c>
      <c r="E50" s="26" t="s">
        <v>376</v>
      </c>
      <c r="F50" s="25" t="s">
        <v>53</v>
      </c>
      <c r="G50" s="25" t="s">
        <v>51</v>
      </c>
      <c r="H50" s="25" t="s">
        <v>289</v>
      </c>
      <c r="I50" s="25" t="s">
        <v>324</v>
      </c>
      <c r="J50" s="25" t="s">
        <v>290</v>
      </c>
      <c r="K50" s="8" t="s">
        <v>26</v>
      </c>
      <c r="L50" s="7" t="s">
        <v>27</v>
      </c>
      <c r="M50" s="27" t="s">
        <v>54</v>
      </c>
      <c r="N50" s="33" t="s">
        <v>54</v>
      </c>
      <c r="O50" s="79">
        <v>12.253</v>
      </c>
      <c r="P50" s="28" t="s">
        <v>320</v>
      </c>
      <c r="Q50" s="28" t="s">
        <v>326</v>
      </c>
      <c r="R50" s="29" t="s">
        <v>327</v>
      </c>
      <c r="S50" s="22" t="s">
        <v>328</v>
      </c>
      <c r="T50" s="22">
        <v>2021</v>
      </c>
      <c r="Z50" s="30"/>
      <c r="AA50" s="25"/>
      <c r="AB50" s="22" t="s">
        <v>54</v>
      </c>
      <c r="AC50" s="22" t="s">
        <v>54</v>
      </c>
    </row>
    <row r="51" spans="1:29" ht="18.5" x14ac:dyDescent="0.55000000000000004">
      <c r="A51" s="25" t="s">
        <v>334</v>
      </c>
      <c r="B51" s="25" t="s">
        <v>335</v>
      </c>
      <c r="C51" s="16" t="s">
        <v>55</v>
      </c>
      <c r="D51" s="26" t="s">
        <v>375</v>
      </c>
      <c r="E51" s="26" t="s">
        <v>376</v>
      </c>
      <c r="F51" s="25" t="s">
        <v>53</v>
      </c>
      <c r="G51" s="25" t="s">
        <v>51</v>
      </c>
      <c r="H51" s="25" t="s">
        <v>289</v>
      </c>
      <c r="I51" s="25" t="s">
        <v>324</v>
      </c>
      <c r="J51" s="25" t="s">
        <v>290</v>
      </c>
      <c r="K51" s="8" t="s">
        <v>28</v>
      </c>
      <c r="L51" s="7" t="s">
        <v>29</v>
      </c>
      <c r="M51" s="27" t="s">
        <v>54</v>
      </c>
      <c r="N51" s="33" t="s">
        <v>54</v>
      </c>
      <c r="O51" s="79">
        <v>1.4890000000000001</v>
      </c>
      <c r="P51" s="28" t="s">
        <v>320</v>
      </c>
      <c r="Q51" s="28" t="s">
        <v>326</v>
      </c>
      <c r="R51" s="29" t="s">
        <v>327</v>
      </c>
      <c r="S51" s="22" t="s">
        <v>328</v>
      </c>
      <c r="T51" s="22">
        <v>2021</v>
      </c>
      <c r="Z51" s="30"/>
      <c r="AA51" s="25"/>
      <c r="AB51" s="22" t="s">
        <v>54</v>
      </c>
      <c r="AC51" s="22" t="s">
        <v>54</v>
      </c>
    </row>
    <row r="52" spans="1:29" ht="18.5" x14ac:dyDescent="0.55000000000000004">
      <c r="A52" s="25" t="s">
        <v>334</v>
      </c>
      <c r="B52" s="25" t="s">
        <v>335</v>
      </c>
      <c r="C52" s="16" t="s">
        <v>55</v>
      </c>
      <c r="D52" s="26" t="s">
        <v>375</v>
      </c>
      <c r="E52" s="26" t="s">
        <v>376</v>
      </c>
      <c r="F52" s="25" t="s">
        <v>53</v>
      </c>
      <c r="G52" s="25" t="s">
        <v>51</v>
      </c>
      <c r="H52" s="25" t="s">
        <v>289</v>
      </c>
      <c r="I52" s="25" t="s">
        <v>324</v>
      </c>
      <c r="J52" s="25" t="s">
        <v>290</v>
      </c>
      <c r="K52" s="8" t="s">
        <v>30</v>
      </c>
      <c r="L52" s="7" t="s">
        <v>369</v>
      </c>
      <c r="M52" s="27" t="s">
        <v>54</v>
      </c>
      <c r="N52" s="33" t="s">
        <v>54</v>
      </c>
      <c r="O52" s="79">
        <v>303.762</v>
      </c>
      <c r="P52" s="28" t="s">
        <v>320</v>
      </c>
      <c r="Q52" s="28" t="s">
        <v>326</v>
      </c>
      <c r="R52" s="29" t="s">
        <v>327</v>
      </c>
      <c r="S52" s="22" t="s">
        <v>328</v>
      </c>
      <c r="T52" s="22">
        <v>2021</v>
      </c>
      <c r="Z52" s="30"/>
      <c r="AA52" s="25"/>
      <c r="AB52" s="22" t="s">
        <v>54</v>
      </c>
      <c r="AC52" s="22" t="s">
        <v>54</v>
      </c>
    </row>
    <row r="53" spans="1:29" ht="18.5" x14ac:dyDescent="0.55000000000000004">
      <c r="A53" s="25" t="s">
        <v>334</v>
      </c>
      <c r="B53" s="25" t="s">
        <v>335</v>
      </c>
      <c r="C53" s="16" t="s">
        <v>55</v>
      </c>
      <c r="D53" s="26" t="s">
        <v>375</v>
      </c>
      <c r="E53" s="26" t="s">
        <v>376</v>
      </c>
      <c r="F53" s="25" t="s">
        <v>53</v>
      </c>
      <c r="G53" s="25" t="s">
        <v>51</v>
      </c>
      <c r="H53" s="25" t="s">
        <v>319</v>
      </c>
      <c r="I53" s="25" t="s">
        <v>325</v>
      </c>
      <c r="J53" s="25" t="s">
        <v>293</v>
      </c>
      <c r="K53" s="3" t="s">
        <v>54</v>
      </c>
      <c r="L53" s="3" t="s">
        <v>54</v>
      </c>
      <c r="M53" s="27" t="s">
        <v>32</v>
      </c>
      <c r="N53" s="33" t="s">
        <v>33</v>
      </c>
      <c r="O53" s="79">
        <v>752243</v>
      </c>
      <c r="P53" s="28" t="s">
        <v>320</v>
      </c>
      <c r="Q53" s="28" t="s">
        <v>326</v>
      </c>
      <c r="R53" s="29" t="s">
        <v>327</v>
      </c>
      <c r="S53" s="22" t="s">
        <v>328</v>
      </c>
      <c r="T53" s="22">
        <v>2021</v>
      </c>
      <c r="Z53" s="30"/>
      <c r="AA53" s="25"/>
      <c r="AB53" s="22" t="s">
        <v>54</v>
      </c>
      <c r="AC53" s="22" t="s">
        <v>54</v>
      </c>
    </row>
    <row r="54" spans="1:29" ht="18.5" x14ac:dyDescent="0.55000000000000004">
      <c r="A54" s="25" t="s">
        <v>334</v>
      </c>
      <c r="B54" s="25" t="s">
        <v>335</v>
      </c>
      <c r="C54" s="16" t="s">
        <v>55</v>
      </c>
      <c r="D54" s="26" t="s">
        <v>375</v>
      </c>
      <c r="E54" s="26" t="s">
        <v>376</v>
      </c>
      <c r="F54" s="25" t="s">
        <v>53</v>
      </c>
      <c r="G54" s="25" t="s">
        <v>51</v>
      </c>
      <c r="H54" s="25" t="s">
        <v>319</v>
      </c>
      <c r="I54" s="25" t="s">
        <v>325</v>
      </c>
      <c r="J54" s="25" t="s">
        <v>293</v>
      </c>
      <c r="K54" s="3" t="s">
        <v>54</v>
      </c>
      <c r="L54" s="3" t="s">
        <v>54</v>
      </c>
      <c r="M54" s="27" t="s">
        <v>8</v>
      </c>
      <c r="N54" s="33" t="s">
        <v>9</v>
      </c>
      <c r="O54" s="79">
        <v>301734</v>
      </c>
      <c r="P54" s="28" t="s">
        <v>320</v>
      </c>
      <c r="Q54" s="28" t="s">
        <v>326</v>
      </c>
      <c r="R54" s="29" t="s">
        <v>327</v>
      </c>
      <c r="S54" s="22" t="s">
        <v>328</v>
      </c>
      <c r="T54" s="22">
        <v>2021</v>
      </c>
      <c r="Z54" s="30"/>
      <c r="AA54" s="25"/>
      <c r="AB54" s="22" t="s">
        <v>54</v>
      </c>
      <c r="AC54" s="22" t="s">
        <v>54</v>
      </c>
    </row>
    <row r="55" spans="1:29" ht="18.5" x14ac:dyDescent="0.55000000000000004">
      <c r="A55" s="25" t="s">
        <v>334</v>
      </c>
      <c r="B55" s="25" t="s">
        <v>335</v>
      </c>
      <c r="C55" s="16" t="s">
        <v>55</v>
      </c>
      <c r="D55" s="26" t="s">
        <v>375</v>
      </c>
      <c r="E55" s="26" t="s">
        <v>376</v>
      </c>
      <c r="F55" s="25" t="s">
        <v>53</v>
      </c>
      <c r="G55" s="25" t="s">
        <v>51</v>
      </c>
      <c r="H55" s="25" t="s">
        <v>319</v>
      </c>
      <c r="I55" s="25" t="s">
        <v>325</v>
      </c>
      <c r="J55" s="25" t="s">
        <v>293</v>
      </c>
      <c r="K55" s="3" t="s">
        <v>54</v>
      </c>
      <c r="L55" s="3" t="s">
        <v>54</v>
      </c>
      <c r="M55" s="27" t="s">
        <v>10</v>
      </c>
      <c r="N55" s="33" t="s">
        <v>11</v>
      </c>
      <c r="O55" s="79">
        <v>85256</v>
      </c>
      <c r="P55" s="28" t="s">
        <v>320</v>
      </c>
      <c r="Q55" s="28" t="s">
        <v>326</v>
      </c>
      <c r="R55" s="29" t="s">
        <v>327</v>
      </c>
      <c r="S55" s="22" t="s">
        <v>328</v>
      </c>
      <c r="T55" s="22">
        <v>2021</v>
      </c>
      <c r="Z55" s="30"/>
      <c r="AA55" s="25"/>
      <c r="AB55" s="22" t="s">
        <v>54</v>
      </c>
      <c r="AC55" s="22" t="s">
        <v>54</v>
      </c>
    </row>
    <row r="56" spans="1:29" ht="18.5" x14ac:dyDescent="0.55000000000000004">
      <c r="A56" s="25" t="s">
        <v>334</v>
      </c>
      <c r="B56" s="25" t="s">
        <v>335</v>
      </c>
      <c r="C56" s="16" t="s">
        <v>55</v>
      </c>
      <c r="D56" s="26" t="s">
        <v>375</v>
      </c>
      <c r="E56" s="26" t="s">
        <v>376</v>
      </c>
      <c r="F56" s="25" t="s">
        <v>53</v>
      </c>
      <c r="G56" s="25" t="s">
        <v>51</v>
      </c>
      <c r="H56" s="25" t="s">
        <v>319</v>
      </c>
      <c r="I56" s="25" t="s">
        <v>325</v>
      </c>
      <c r="J56" s="25" t="s">
        <v>293</v>
      </c>
      <c r="K56" s="3" t="s">
        <v>54</v>
      </c>
      <c r="L56" s="3" t="s">
        <v>54</v>
      </c>
      <c r="M56" s="27" t="s">
        <v>12</v>
      </c>
      <c r="N56" s="33" t="s">
        <v>13</v>
      </c>
      <c r="O56" s="79">
        <v>10675</v>
      </c>
      <c r="P56" s="28" t="s">
        <v>320</v>
      </c>
      <c r="Q56" s="28" t="s">
        <v>326</v>
      </c>
      <c r="R56" s="29" t="s">
        <v>327</v>
      </c>
      <c r="S56" s="25" t="s">
        <v>328</v>
      </c>
      <c r="T56" s="25">
        <v>2021</v>
      </c>
      <c r="U56" s="25"/>
      <c r="V56" s="25"/>
      <c r="W56" s="25"/>
      <c r="X56" s="25"/>
      <c r="Y56" s="25"/>
      <c r="Z56" s="30"/>
      <c r="AA56" s="25"/>
      <c r="AB56" s="25" t="s">
        <v>54</v>
      </c>
      <c r="AC56" s="25" t="s">
        <v>54</v>
      </c>
    </row>
    <row r="57" spans="1:29" s="25" customFormat="1" ht="18.5" x14ac:dyDescent="0.55000000000000004">
      <c r="A57" s="25" t="s">
        <v>334</v>
      </c>
      <c r="B57" s="25" t="s">
        <v>335</v>
      </c>
      <c r="C57" s="16" t="s">
        <v>55</v>
      </c>
      <c r="D57" s="26" t="s">
        <v>375</v>
      </c>
      <c r="E57" s="26" t="s">
        <v>376</v>
      </c>
      <c r="F57" s="25" t="s">
        <v>53</v>
      </c>
      <c r="G57" s="25" t="s">
        <v>51</v>
      </c>
      <c r="H57" s="25" t="s">
        <v>319</v>
      </c>
      <c r="I57" s="25" t="s">
        <v>325</v>
      </c>
      <c r="J57" s="25" t="s">
        <v>293</v>
      </c>
      <c r="K57" s="3" t="s">
        <v>54</v>
      </c>
      <c r="L57" s="3" t="s">
        <v>54</v>
      </c>
      <c r="M57" s="27" t="s">
        <v>14</v>
      </c>
      <c r="N57" s="33" t="s">
        <v>15</v>
      </c>
      <c r="O57" s="79">
        <v>22118</v>
      </c>
      <c r="P57" s="28" t="s">
        <v>320</v>
      </c>
      <c r="Q57" s="28" t="s">
        <v>326</v>
      </c>
      <c r="R57" s="29" t="s">
        <v>327</v>
      </c>
      <c r="S57" s="25" t="s">
        <v>328</v>
      </c>
      <c r="T57" s="25">
        <v>2021</v>
      </c>
      <c r="Z57" s="30"/>
      <c r="AB57" s="25" t="s">
        <v>54</v>
      </c>
      <c r="AC57" s="25" t="s">
        <v>54</v>
      </c>
    </row>
    <row r="58" spans="1:29" ht="18.5" x14ac:dyDescent="0.55000000000000004">
      <c r="A58" s="25" t="s">
        <v>334</v>
      </c>
      <c r="B58" s="25" t="s">
        <v>335</v>
      </c>
      <c r="C58" s="16" t="s">
        <v>55</v>
      </c>
      <c r="D58" s="26" t="s">
        <v>375</v>
      </c>
      <c r="E58" s="26" t="s">
        <v>376</v>
      </c>
      <c r="F58" s="25" t="s">
        <v>53</v>
      </c>
      <c r="G58" s="25" t="s">
        <v>51</v>
      </c>
      <c r="H58" s="25" t="s">
        <v>319</v>
      </c>
      <c r="I58" s="25" t="s">
        <v>325</v>
      </c>
      <c r="J58" s="25" t="s">
        <v>293</v>
      </c>
      <c r="K58" s="3" t="s">
        <v>54</v>
      </c>
      <c r="L58" s="3" t="s">
        <v>54</v>
      </c>
      <c r="M58" s="27" t="s">
        <v>16</v>
      </c>
      <c r="N58" s="33" t="s">
        <v>17</v>
      </c>
      <c r="O58" s="79">
        <v>64592</v>
      </c>
      <c r="P58" s="28" t="s">
        <v>320</v>
      </c>
      <c r="Q58" s="28" t="s">
        <v>326</v>
      </c>
      <c r="R58" s="29" t="s">
        <v>327</v>
      </c>
      <c r="S58" s="22" t="s">
        <v>328</v>
      </c>
      <c r="T58" s="22">
        <v>2021</v>
      </c>
      <c r="Z58" s="30"/>
      <c r="AA58" s="25"/>
      <c r="AB58" s="22" t="s">
        <v>54</v>
      </c>
      <c r="AC58" s="22" t="s">
        <v>54</v>
      </c>
    </row>
    <row r="59" spans="1:29" ht="18.5" x14ac:dyDescent="0.55000000000000004">
      <c r="A59" s="25" t="s">
        <v>334</v>
      </c>
      <c r="B59" s="25" t="s">
        <v>335</v>
      </c>
      <c r="C59" s="16" t="s">
        <v>55</v>
      </c>
      <c r="D59" s="26" t="s">
        <v>375</v>
      </c>
      <c r="E59" s="26" t="s">
        <v>376</v>
      </c>
      <c r="F59" s="25" t="s">
        <v>53</v>
      </c>
      <c r="G59" s="25" t="s">
        <v>51</v>
      </c>
      <c r="H59" s="25" t="s">
        <v>319</v>
      </c>
      <c r="I59" s="25" t="s">
        <v>325</v>
      </c>
      <c r="J59" s="25" t="s">
        <v>293</v>
      </c>
      <c r="K59" s="3" t="s">
        <v>54</v>
      </c>
      <c r="L59" s="3" t="s">
        <v>54</v>
      </c>
      <c r="M59" s="27" t="s">
        <v>18</v>
      </c>
      <c r="N59" s="33" t="s">
        <v>19</v>
      </c>
      <c r="O59" s="79">
        <v>106452</v>
      </c>
      <c r="P59" s="28" t="s">
        <v>320</v>
      </c>
      <c r="Q59" s="28" t="s">
        <v>326</v>
      </c>
      <c r="R59" s="29" t="s">
        <v>327</v>
      </c>
      <c r="S59" s="22" t="s">
        <v>328</v>
      </c>
      <c r="T59" s="22">
        <v>2021</v>
      </c>
      <c r="Z59" s="30"/>
      <c r="AA59" s="25"/>
      <c r="AB59" s="22" t="s">
        <v>54</v>
      </c>
      <c r="AC59" s="22" t="s">
        <v>54</v>
      </c>
    </row>
    <row r="60" spans="1:29" ht="18.5" x14ac:dyDescent="0.55000000000000004">
      <c r="A60" s="25" t="s">
        <v>334</v>
      </c>
      <c r="B60" s="25" t="s">
        <v>335</v>
      </c>
      <c r="C60" s="16" t="s">
        <v>55</v>
      </c>
      <c r="D60" s="26" t="s">
        <v>375</v>
      </c>
      <c r="E60" s="26" t="s">
        <v>376</v>
      </c>
      <c r="F60" s="25" t="s">
        <v>53</v>
      </c>
      <c r="G60" s="25" t="s">
        <v>51</v>
      </c>
      <c r="H60" s="25" t="s">
        <v>319</v>
      </c>
      <c r="I60" s="25" t="s">
        <v>325</v>
      </c>
      <c r="J60" s="25" t="s">
        <v>293</v>
      </c>
      <c r="K60" s="3" t="s">
        <v>54</v>
      </c>
      <c r="L60" s="3" t="s">
        <v>54</v>
      </c>
      <c r="M60" s="27" t="s">
        <v>20</v>
      </c>
      <c r="N60" s="33" t="s">
        <v>21</v>
      </c>
      <c r="O60" s="79">
        <v>61689</v>
      </c>
      <c r="P60" s="28" t="s">
        <v>320</v>
      </c>
      <c r="Q60" s="28" t="s">
        <v>326</v>
      </c>
      <c r="R60" s="29" t="s">
        <v>327</v>
      </c>
      <c r="S60" s="22" t="s">
        <v>328</v>
      </c>
      <c r="T60" s="22">
        <v>2021</v>
      </c>
      <c r="Z60" s="30"/>
      <c r="AA60" s="25"/>
      <c r="AB60" s="22" t="s">
        <v>54</v>
      </c>
      <c r="AC60" s="22" t="s">
        <v>54</v>
      </c>
    </row>
    <row r="61" spans="1:29" ht="18.5" x14ac:dyDescent="0.55000000000000004">
      <c r="A61" s="25" t="s">
        <v>334</v>
      </c>
      <c r="B61" s="25" t="s">
        <v>335</v>
      </c>
      <c r="C61" s="16" t="s">
        <v>55</v>
      </c>
      <c r="D61" s="26" t="s">
        <v>375</v>
      </c>
      <c r="E61" s="26" t="s">
        <v>376</v>
      </c>
      <c r="F61" s="25" t="s">
        <v>53</v>
      </c>
      <c r="G61" s="25" t="s">
        <v>51</v>
      </c>
      <c r="H61" s="25" t="s">
        <v>319</v>
      </c>
      <c r="I61" s="25" t="s">
        <v>325</v>
      </c>
      <c r="J61" s="25" t="s">
        <v>293</v>
      </c>
      <c r="K61" s="3" t="s">
        <v>54</v>
      </c>
      <c r="L61" s="3" t="s">
        <v>54</v>
      </c>
      <c r="M61" s="27" t="s">
        <v>22</v>
      </c>
      <c r="N61" s="33" t="s">
        <v>23</v>
      </c>
      <c r="O61" s="79">
        <v>52434</v>
      </c>
      <c r="P61" s="28" t="s">
        <v>320</v>
      </c>
      <c r="Q61" s="28" t="s">
        <v>326</v>
      </c>
      <c r="R61" s="29" t="s">
        <v>327</v>
      </c>
      <c r="S61" s="22" t="s">
        <v>328</v>
      </c>
      <c r="T61" s="22">
        <v>2021</v>
      </c>
      <c r="Z61" s="30"/>
      <c r="AA61" s="25"/>
      <c r="AB61" s="22" t="s">
        <v>54</v>
      </c>
      <c r="AC61" s="22" t="s">
        <v>54</v>
      </c>
    </row>
    <row r="62" spans="1:29" ht="18" customHeight="1" x14ac:dyDescent="0.55000000000000004">
      <c r="A62" s="25" t="s">
        <v>334</v>
      </c>
      <c r="B62" s="25" t="s">
        <v>335</v>
      </c>
      <c r="C62" s="16" t="s">
        <v>55</v>
      </c>
      <c r="D62" s="26" t="s">
        <v>375</v>
      </c>
      <c r="E62" s="26" t="s">
        <v>376</v>
      </c>
      <c r="F62" s="25" t="s">
        <v>53</v>
      </c>
      <c r="G62" s="25" t="s">
        <v>51</v>
      </c>
      <c r="H62" s="25" t="s">
        <v>319</v>
      </c>
      <c r="I62" s="25" t="s">
        <v>325</v>
      </c>
      <c r="J62" s="25" t="s">
        <v>293</v>
      </c>
      <c r="K62" s="3" t="s">
        <v>54</v>
      </c>
      <c r="L62" s="3" t="s">
        <v>54</v>
      </c>
      <c r="M62" s="27" t="s">
        <v>24</v>
      </c>
      <c r="N62" s="33" t="s">
        <v>25</v>
      </c>
      <c r="O62" s="79">
        <v>21525</v>
      </c>
      <c r="P62" s="28" t="s">
        <v>320</v>
      </c>
      <c r="Q62" s="28" t="s">
        <v>326</v>
      </c>
      <c r="R62" s="29" t="s">
        <v>327</v>
      </c>
      <c r="S62" s="22" t="s">
        <v>328</v>
      </c>
      <c r="T62" s="22">
        <v>2021</v>
      </c>
      <c r="Z62" s="30"/>
      <c r="AA62" s="25"/>
      <c r="AB62" s="22" t="s">
        <v>54</v>
      </c>
      <c r="AC62" s="22" t="s">
        <v>54</v>
      </c>
    </row>
    <row r="63" spans="1:29" ht="18.5" x14ac:dyDescent="0.55000000000000004">
      <c r="A63" s="25" t="s">
        <v>334</v>
      </c>
      <c r="B63" s="25" t="s">
        <v>335</v>
      </c>
      <c r="C63" s="16" t="s">
        <v>55</v>
      </c>
      <c r="D63" s="26" t="s">
        <v>375</v>
      </c>
      <c r="E63" s="26" t="s">
        <v>376</v>
      </c>
      <c r="F63" s="25" t="s">
        <v>53</v>
      </c>
      <c r="G63" s="25" t="s">
        <v>51</v>
      </c>
      <c r="H63" s="25" t="s">
        <v>319</v>
      </c>
      <c r="I63" s="25" t="s">
        <v>325</v>
      </c>
      <c r="J63" s="25" t="s">
        <v>293</v>
      </c>
      <c r="K63" s="3" t="s">
        <v>54</v>
      </c>
      <c r="L63" s="3" t="s">
        <v>54</v>
      </c>
      <c r="M63" s="27" t="s">
        <v>26</v>
      </c>
      <c r="N63" s="33" t="s">
        <v>27</v>
      </c>
      <c r="O63" s="79">
        <v>24030</v>
      </c>
      <c r="P63" s="28" t="s">
        <v>320</v>
      </c>
      <c r="Q63" s="28" t="s">
        <v>326</v>
      </c>
      <c r="R63" s="29" t="s">
        <v>327</v>
      </c>
      <c r="S63" s="22" t="s">
        <v>328</v>
      </c>
      <c r="T63" s="22">
        <v>2021</v>
      </c>
      <c r="Z63" s="30"/>
      <c r="AA63" s="25"/>
      <c r="AB63" s="22" t="s">
        <v>54</v>
      </c>
      <c r="AC63" s="22" t="s">
        <v>54</v>
      </c>
    </row>
    <row r="64" spans="1:29" ht="18.5" x14ac:dyDescent="0.55000000000000004">
      <c r="A64" s="25" t="s">
        <v>334</v>
      </c>
      <c r="B64" s="25" t="s">
        <v>335</v>
      </c>
      <c r="C64" s="16" t="s">
        <v>55</v>
      </c>
      <c r="D64" s="26" t="s">
        <v>375</v>
      </c>
      <c r="E64" s="26" t="s">
        <v>376</v>
      </c>
      <c r="F64" s="25" t="s">
        <v>53</v>
      </c>
      <c r="G64" s="25" t="s">
        <v>51</v>
      </c>
      <c r="H64" s="25" t="s">
        <v>319</v>
      </c>
      <c r="I64" s="25" t="s">
        <v>325</v>
      </c>
      <c r="J64" s="25" t="s">
        <v>293</v>
      </c>
      <c r="K64" s="3" t="s">
        <v>54</v>
      </c>
      <c r="L64" s="3" t="s">
        <v>54</v>
      </c>
      <c r="M64" s="27" t="s">
        <v>28</v>
      </c>
      <c r="N64" s="33" t="s">
        <v>29</v>
      </c>
      <c r="O64" s="79">
        <v>1738</v>
      </c>
      <c r="P64" s="28" t="s">
        <v>320</v>
      </c>
      <c r="Q64" s="28" t="s">
        <v>326</v>
      </c>
      <c r="R64" s="29" t="s">
        <v>327</v>
      </c>
      <c r="S64" s="22" t="s">
        <v>328</v>
      </c>
      <c r="T64" s="22">
        <v>2021</v>
      </c>
      <c r="Z64" s="30"/>
      <c r="AA64" s="25"/>
      <c r="AB64" s="22" t="s">
        <v>54</v>
      </c>
      <c r="AC64" s="22" t="s">
        <v>54</v>
      </c>
    </row>
    <row r="65" spans="1:29" ht="18.5" x14ac:dyDescent="0.55000000000000004">
      <c r="A65" s="25" t="s">
        <v>334</v>
      </c>
      <c r="B65" s="25" t="s">
        <v>335</v>
      </c>
      <c r="C65" s="16" t="s">
        <v>55</v>
      </c>
      <c r="D65" s="26" t="s">
        <v>375</v>
      </c>
      <c r="E65" s="26" t="s">
        <v>376</v>
      </c>
      <c r="F65" s="25" t="s">
        <v>53</v>
      </c>
      <c r="G65" s="25" t="s">
        <v>51</v>
      </c>
      <c r="H65" s="25" t="s">
        <v>320</v>
      </c>
      <c r="I65" s="25" t="s">
        <v>291</v>
      </c>
      <c r="J65" s="25" t="s">
        <v>292</v>
      </c>
      <c r="K65" s="3" t="s">
        <v>8</v>
      </c>
      <c r="L65" s="3" t="s">
        <v>9</v>
      </c>
      <c r="M65" s="27" t="s">
        <v>54</v>
      </c>
      <c r="N65" s="33" t="s">
        <v>54</v>
      </c>
      <c r="O65" s="79">
        <v>209.81700000000001</v>
      </c>
      <c r="P65" s="28" t="s">
        <v>320</v>
      </c>
      <c r="Q65" s="28" t="s">
        <v>326</v>
      </c>
      <c r="R65" s="29" t="s">
        <v>327</v>
      </c>
      <c r="S65" s="22" t="s">
        <v>328</v>
      </c>
      <c r="T65" s="22">
        <v>2021</v>
      </c>
      <c r="Z65" s="30"/>
      <c r="AA65" s="25"/>
      <c r="AB65" s="22" t="s">
        <v>54</v>
      </c>
      <c r="AC65" s="22" t="s">
        <v>54</v>
      </c>
    </row>
    <row r="66" spans="1:29" ht="18.5" x14ac:dyDescent="0.55000000000000004">
      <c r="A66" s="25" t="s">
        <v>334</v>
      </c>
      <c r="B66" s="25" t="s">
        <v>335</v>
      </c>
      <c r="C66" s="16" t="s">
        <v>55</v>
      </c>
      <c r="D66" s="26" t="s">
        <v>375</v>
      </c>
      <c r="E66" s="26" t="s">
        <v>376</v>
      </c>
      <c r="F66" s="25" t="s">
        <v>53</v>
      </c>
      <c r="G66" s="25" t="s">
        <v>51</v>
      </c>
      <c r="H66" s="25" t="s">
        <v>320</v>
      </c>
      <c r="I66" s="25" t="s">
        <v>291</v>
      </c>
      <c r="J66" s="25" t="s">
        <v>292</v>
      </c>
      <c r="K66" s="3" t="s">
        <v>10</v>
      </c>
      <c r="L66" s="3" t="s">
        <v>11</v>
      </c>
      <c r="M66" s="27" t="s">
        <v>54</v>
      </c>
      <c r="N66" s="33" t="s">
        <v>54</v>
      </c>
      <c r="O66" s="79">
        <v>63.79</v>
      </c>
      <c r="P66" s="28" t="s">
        <v>320</v>
      </c>
      <c r="Q66" s="28" t="s">
        <v>326</v>
      </c>
      <c r="R66" s="29" t="s">
        <v>327</v>
      </c>
      <c r="S66" s="22" t="s">
        <v>328</v>
      </c>
      <c r="T66" s="22">
        <v>2021</v>
      </c>
      <c r="Z66" s="30"/>
      <c r="AA66" s="25"/>
      <c r="AB66" s="22" t="s">
        <v>54</v>
      </c>
      <c r="AC66" s="22" t="s">
        <v>54</v>
      </c>
    </row>
    <row r="67" spans="1:29" ht="18.5" x14ac:dyDescent="0.55000000000000004">
      <c r="A67" s="25" t="s">
        <v>334</v>
      </c>
      <c r="B67" s="25" t="s">
        <v>335</v>
      </c>
      <c r="C67" s="16" t="s">
        <v>55</v>
      </c>
      <c r="D67" s="26" t="s">
        <v>375</v>
      </c>
      <c r="E67" s="26" t="s">
        <v>376</v>
      </c>
      <c r="F67" s="25" t="s">
        <v>53</v>
      </c>
      <c r="G67" s="25" t="s">
        <v>51</v>
      </c>
      <c r="H67" s="25" t="s">
        <v>320</v>
      </c>
      <c r="I67" s="25" t="s">
        <v>291</v>
      </c>
      <c r="J67" s="25" t="s">
        <v>292</v>
      </c>
      <c r="K67" s="3" t="s">
        <v>12</v>
      </c>
      <c r="L67" s="3" t="s">
        <v>13</v>
      </c>
      <c r="M67" s="27" t="s">
        <v>54</v>
      </c>
      <c r="N67" s="33" t="s">
        <v>54</v>
      </c>
      <c r="O67" s="79">
        <v>4.4470000000000001</v>
      </c>
      <c r="P67" s="28" t="s">
        <v>320</v>
      </c>
      <c r="Q67" s="28" t="s">
        <v>326</v>
      </c>
      <c r="R67" s="29" t="s">
        <v>327</v>
      </c>
      <c r="S67" s="22" t="s">
        <v>328</v>
      </c>
      <c r="T67" s="22">
        <v>2021</v>
      </c>
      <c r="Z67" s="30"/>
      <c r="AA67" s="25"/>
      <c r="AB67" s="22" t="s">
        <v>54</v>
      </c>
      <c r="AC67" s="22" t="s">
        <v>54</v>
      </c>
    </row>
    <row r="68" spans="1:29" ht="18.5" x14ac:dyDescent="0.55000000000000004">
      <c r="A68" s="25" t="s">
        <v>334</v>
      </c>
      <c r="B68" s="25" t="s">
        <v>335</v>
      </c>
      <c r="C68" s="16" t="s">
        <v>55</v>
      </c>
      <c r="D68" s="26" t="s">
        <v>375</v>
      </c>
      <c r="E68" s="26" t="s">
        <v>376</v>
      </c>
      <c r="F68" s="25" t="s">
        <v>53</v>
      </c>
      <c r="G68" s="25" t="s">
        <v>51</v>
      </c>
      <c r="H68" s="25" t="s">
        <v>320</v>
      </c>
      <c r="I68" s="25" t="s">
        <v>291</v>
      </c>
      <c r="J68" s="25" t="s">
        <v>292</v>
      </c>
      <c r="K68" s="3" t="s">
        <v>14</v>
      </c>
      <c r="L68" s="3" t="s">
        <v>15</v>
      </c>
      <c r="M68" s="27" t="s">
        <v>54</v>
      </c>
      <c r="N68" s="33" t="s">
        <v>54</v>
      </c>
      <c r="O68" s="79">
        <v>7.726</v>
      </c>
      <c r="P68" s="28" t="s">
        <v>320</v>
      </c>
      <c r="Q68" s="28" t="s">
        <v>326</v>
      </c>
      <c r="R68" s="29" t="s">
        <v>327</v>
      </c>
      <c r="S68" s="22" t="s">
        <v>328</v>
      </c>
      <c r="T68" s="22">
        <v>2021</v>
      </c>
      <c r="Z68" s="30"/>
      <c r="AA68" s="25"/>
      <c r="AB68" s="22" t="s">
        <v>54</v>
      </c>
      <c r="AC68" s="22" t="s">
        <v>54</v>
      </c>
    </row>
    <row r="69" spans="1:29" ht="18.5" x14ac:dyDescent="0.55000000000000004">
      <c r="A69" s="25" t="s">
        <v>334</v>
      </c>
      <c r="B69" s="25" t="s">
        <v>335</v>
      </c>
      <c r="C69" s="16" t="s">
        <v>55</v>
      </c>
      <c r="D69" s="26" t="s">
        <v>375</v>
      </c>
      <c r="E69" s="26" t="s">
        <v>376</v>
      </c>
      <c r="F69" s="25" t="s">
        <v>53</v>
      </c>
      <c r="G69" s="25" t="s">
        <v>51</v>
      </c>
      <c r="H69" s="25" t="s">
        <v>320</v>
      </c>
      <c r="I69" s="25" t="s">
        <v>291</v>
      </c>
      <c r="J69" s="25" t="s">
        <v>292</v>
      </c>
      <c r="K69" s="3" t="s">
        <v>16</v>
      </c>
      <c r="L69" s="3" t="s">
        <v>17</v>
      </c>
      <c r="M69" s="27" t="s">
        <v>54</v>
      </c>
      <c r="N69" s="33" t="s">
        <v>54</v>
      </c>
      <c r="O69" s="79">
        <v>50.652999999999999</v>
      </c>
      <c r="P69" s="28" t="s">
        <v>320</v>
      </c>
      <c r="Q69" s="28" t="s">
        <v>326</v>
      </c>
      <c r="R69" s="29" t="s">
        <v>327</v>
      </c>
      <c r="S69" s="25" t="s">
        <v>328</v>
      </c>
      <c r="T69" s="25">
        <v>2021</v>
      </c>
      <c r="U69" s="25"/>
      <c r="V69" s="25"/>
      <c r="W69" s="25"/>
      <c r="X69" s="25"/>
      <c r="Y69" s="25"/>
      <c r="Z69" s="30"/>
      <c r="AA69" s="25"/>
      <c r="AB69" s="25" t="s">
        <v>54</v>
      </c>
      <c r="AC69" s="25" t="s">
        <v>54</v>
      </c>
    </row>
    <row r="70" spans="1:29" s="25" customFormat="1" ht="18.5" x14ac:dyDescent="0.55000000000000004">
      <c r="A70" s="25" t="s">
        <v>334</v>
      </c>
      <c r="B70" s="25" t="s">
        <v>335</v>
      </c>
      <c r="C70" s="16" t="s">
        <v>55</v>
      </c>
      <c r="D70" s="26" t="s">
        <v>375</v>
      </c>
      <c r="E70" s="26" t="s">
        <v>376</v>
      </c>
      <c r="F70" s="25" t="s">
        <v>53</v>
      </c>
      <c r="G70" s="25" t="s">
        <v>51</v>
      </c>
      <c r="H70" s="25" t="s">
        <v>320</v>
      </c>
      <c r="I70" s="25" t="s">
        <v>291</v>
      </c>
      <c r="J70" s="25" t="s">
        <v>292</v>
      </c>
      <c r="K70" s="3" t="s">
        <v>18</v>
      </c>
      <c r="L70" s="3" t="s">
        <v>19</v>
      </c>
      <c r="M70" s="27" t="s">
        <v>54</v>
      </c>
      <c r="N70" s="33" t="s">
        <v>54</v>
      </c>
      <c r="O70" s="79">
        <v>48.637999999999998</v>
      </c>
      <c r="P70" s="28" t="s">
        <v>320</v>
      </c>
      <c r="Q70" s="28" t="s">
        <v>326</v>
      </c>
      <c r="R70" s="29" t="s">
        <v>327</v>
      </c>
      <c r="S70" s="25" t="s">
        <v>328</v>
      </c>
      <c r="T70" s="25">
        <v>2021</v>
      </c>
      <c r="Z70" s="30"/>
      <c r="AB70" s="25" t="s">
        <v>54</v>
      </c>
      <c r="AC70" s="25" t="s">
        <v>54</v>
      </c>
    </row>
    <row r="71" spans="1:29" ht="18.5" x14ac:dyDescent="0.55000000000000004">
      <c r="A71" s="25" t="s">
        <v>334</v>
      </c>
      <c r="B71" s="25" t="s">
        <v>335</v>
      </c>
      <c r="C71" s="16" t="s">
        <v>55</v>
      </c>
      <c r="D71" s="26" t="s">
        <v>375</v>
      </c>
      <c r="E71" s="26" t="s">
        <v>376</v>
      </c>
      <c r="F71" s="25" t="s">
        <v>53</v>
      </c>
      <c r="G71" s="25" t="s">
        <v>51</v>
      </c>
      <c r="H71" s="25" t="s">
        <v>320</v>
      </c>
      <c r="I71" s="25" t="s">
        <v>291</v>
      </c>
      <c r="J71" s="25" t="s">
        <v>292</v>
      </c>
      <c r="K71" s="3" t="s">
        <v>20</v>
      </c>
      <c r="L71" s="3" t="s">
        <v>21</v>
      </c>
      <c r="M71" s="27" t="s">
        <v>54</v>
      </c>
      <c r="N71" s="33" t="s">
        <v>54</v>
      </c>
      <c r="O71" s="79">
        <v>36.610999999999997</v>
      </c>
      <c r="P71" s="28" t="s">
        <v>320</v>
      </c>
      <c r="Q71" s="28" t="s">
        <v>326</v>
      </c>
      <c r="R71" s="29" t="s">
        <v>327</v>
      </c>
      <c r="S71" s="22" t="s">
        <v>328</v>
      </c>
      <c r="T71" s="22">
        <v>2021</v>
      </c>
      <c r="Z71" s="30"/>
      <c r="AA71" s="25"/>
      <c r="AB71" s="22" t="s">
        <v>54</v>
      </c>
      <c r="AC71" s="22" t="s">
        <v>54</v>
      </c>
    </row>
    <row r="72" spans="1:29" ht="18.5" x14ac:dyDescent="0.55000000000000004">
      <c r="A72" s="25" t="s">
        <v>334</v>
      </c>
      <c r="B72" s="25" t="s">
        <v>335</v>
      </c>
      <c r="C72" s="16" t="s">
        <v>55</v>
      </c>
      <c r="D72" s="26" t="s">
        <v>375</v>
      </c>
      <c r="E72" s="26" t="s">
        <v>376</v>
      </c>
      <c r="F72" s="25" t="s">
        <v>53</v>
      </c>
      <c r="G72" s="25" t="s">
        <v>51</v>
      </c>
      <c r="H72" s="25" t="s">
        <v>320</v>
      </c>
      <c r="I72" s="25" t="s">
        <v>291</v>
      </c>
      <c r="J72" s="25" t="s">
        <v>292</v>
      </c>
      <c r="K72" s="3" t="s">
        <v>22</v>
      </c>
      <c r="L72" s="3" t="s">
        <v>23</v>
      </c>
      <c r="M72" s="27" t="s">
        <v>54</v>
      </c>
      <c r="N72" s="33" t="s">
        <v>54</v>
      </c>
      <c r="O72" s="79">
        <v>34.052</v>
      </c>
      <c r="P72" s="28" t="s">
        <v>320</v>
      </c>
      <c r="Q72" s="28" t="s">
        <v>326</v>
      </c>
      <c r="R72" s="29" t="s">
        <v>327</v>
      </c>
      <c r="S72" s="22" t="s">
        <v>328</v>
      </c>
      <c r="T72" s="22">
        <v>2021</v>
      </c>
      <c r="Z72" s="30"/>
      <c r="AA72" s="25"/>
      <c r="AB72" s="22" t="s">
        <v>54</v>
      </c>
      <c r="AC72" s="22" t="s">
        <v>54</v>
      </c>
    </row>
    <row r="73" spans="1:29" ht="18.5" x14ac:dyDescent="0.55000000000000004">
      <c r="A73" s="25" t="s">
        <v>334</v>
      </c>
      <c r="B73" s="25" t="s">
        <v>335</v>
      </c>
      <c r="C73" s="16" t="s">
        <v>55</v>
      </c>
      <c r="D73" s="26" t="s">
        <v>375</v>
      </c>
      <c r="E73" s="26" t="s">
        <v>376</v>
      </c>
      <c r="F73" s="25" t="s">
        <v>53</v>
      </c>
      <c r="G73" s="25" t="s">
        <v>51</v>
      </c>
      <c r="H73" s="25" t="s">
        <v>320</v>
      </c>
      <c r="I73" s="25" t="s">
        <v>291</v>
      </c>
      <c r="J73" s="25" t="s">
        <v>292</v>
      </c>
      <c r="K73" s="3" t="s">
        <v>24</v>
      </c>
      <c r="L73" s="3" t="s">
        <v>25</v>
      </c>
      <c r="M73" s="27" t="s">
        <v>54</v>
      </c>
      <c r="N73" s="33" t="s">
        <v>54</v>
      </c>
      <c r="O73" s="79">
        <v>13.026</v>
      </c>
      <c r="P73" s="28" t="s">
        <v>320</v>
      </c>
      <c r="Q73" s="28" t="s">
        <v>326</v>
      </c>
      <c r="R73" s="29" t="s">
        <v>327</v>
      </c>
      <c r="S73" s="22" t="s">
        <v>328</v>
      </c>
      <c r="T73" s="22">
        <v>2021</v>
      </c>
      <c r="Z73" s="30"/>
      <c r="AA73" s="25"/>
      <c r="AB73" s="22" t="s">
        <v>54</v>
      </c>
      <c r="AC73" s="22" t="s">
        <v>54</v>
      </c>
    </row>
    <row r="74" spans="1:29" ht="18.5" x14ac:dyDescent="0.55000000000000004">
      <c r="A74" s="25" t="s">
        <v>334</v>
      </c>
      <c r="B74" s="25" t="s">
        <v>335</v>
      </c>
      <c r="C74" s="16" t="s">
        <v>55</v>
      </c>
      <c r="D74" s="26" t="s">
        <v>375</v>
      </c>
      <c r="E74" s="26" t="s">
        <v>376</v>
      </c>
      <c r="F74" s="25" t="s">
        <v>53</v>
      </c>
      <c r="G74" s="25" t="s">
        <v>51</v>
      </c>
      <c r="H74" s="25" t="s">
        <v>320</v>
      </c>
      <c r="I74" s="25" t="s">
        <v>291</v>
      </c>
      <c r="J74" s="25" t="s">
        <v>292</v>
      </c>
      <c r="K74" s="3" t="s">
        <v>26</v>
      </c>
      <c r="L74" s="3" t="s">
        <v>27</v>
      </c>
      <c r="M74" s="27" t="s">
        <v>54</v>
      </c>
      <c r="N74" s="33" t="s">
        <v>54</v>
      </c>
      <c r="O74" s="79">
        <v>16.882000000000001</v>
      </c>
      <c r="P74" s="28" t="s">
        <v>320</v>
      </c>
      <c r="Q74" s="28" t="s">
        <v>326</v>
      </c>
      <c r="R74" s="29" t="s">
        <v>327</v>
      </c>
      <c r="S74" s="22" t="s">
        <v>328</v>
      </c>
      <c r="T74" s="22">
        <v>2021</v>
      </c>
      <c r="Z74" s="30"/>
      <c r="AA74" s="25"/>
      <c r="AB74" s="22" t="s">
        <v>54</v>
      </c>
      <c r="AC74" s="22" t="s">
        <v>54</v>
      </c>
    </row>
    <row r="75" spans="1:29" ht="18" customHeight="1" x14ac:dyDescent="0.55000000000000004">
      <c r="A75" s="25" t="s">
        <v>334</v>
      </c>
      <c r="B75" s="25" t="s">
        <v>335</v>
      </c>
      <c r="C75" s="16" t="s">
        <v>55</v>
      </c>
      <c r="D75" s="26" t="s">
        <v>375</v>
      </c>
      <c r="E75" s="26" t="s">
        <v>376</v>
      </c>
      <c r="F75" s="25" t="s">
        <v>53</v>
      </c>
      <c r="G75" s="25" t="s">
        <v>51</v>
      </c>
      <c r="H75" s="25" t="s">
        <v>320</v>
      </c>
      <c r="I75" s="25" t="s">
        <v>291</v>
      </c>
      <c r="J75" s="25" t="s">
        <v>292</v>
      </c>
      <c r="K75" s="3" t="s">
        <v>28</v>
      </c>
      <c r="L75" s="3" t="s">
        <v>29</v>
      </c>
      <c r="M75" s="27" t="s">
        <v>54</v>
      </c>
      <c r="N75" s="33" t="s">
        <v>54</v>
      </c>
      <c r="O75" s="79">
        <v>2.0710000000000002</v>
      </c>
      <c r="P75" s="28" t="s">
        <v>320</v>
      </c>
      <c r="Q75" s="28" t="s">
        <v>326</v>
      </c>
      <c r="R75" s="29" t="s">
        <v>327</v>
      </c>
      <c r="S75" s="22" t="s">
        <v>328</v>
      </c>
      <c r="T75" s="22">
        <v>2021</v>
      </c>
      <c r="Z75" s="30"/>
      <c r="AA75" s="25"/>
      <c r="AB75" s="22" t="s">
        <v>54</v>
      </c>
      <c r="AC75" s="22" t="s">
        <v>54</v>
      </c>
    </row>
    <row r="76" spans="1:29" ht="18.5" x14ac:dyDescent="0.55000000000000004">
      <c r="A76" s="25" t="s">
        <v>334</v>
      </c>
      <c r="B76" s="25" t="s">
        <v>335</v>
      </c>
      <c r="C76" s="16" t="s">
        <v>55</v>
      </c>
      <c r="D76" s="26" t="s">
        <v>375</v>
      </c>
      <c r="E76" s="26" t="s">
        <v>376</v>
      </c>
      <c r="F76" s="25" t="s">
        <v>53</v>
      </c>
      <c r="G76" s="25" t="s">
        <v>51</v>
      </c>
      <c r="H76" s="25" t="s">
        <v>320</v>
      </c>
      <c r="I76" s="25" t="s">
        <v>291</v>
      </c>
      <c r="J76" s="25" t="s">
        <v>292</v>
      </c>
      <c r="K76" s="3" t="s">
        <v>30</v>
      </c>
      <c r="L76" s="3" t="s">
        <v>369</v>
      </c>
      <c r="M76" s="27" t="s">
        <v>54</v>
      </c>
      <c r="N76" s="33" t="s">
        <v>54</v>
      </c>
      <c r="O76" s="79">
        <v>487.71300000000002</v>
      </c>
      <c r="P76" s="28" t="s">
        <v>320</v>
      </c>
      <c r="Q76" s="28" t="s">
        <v>326</v>
      </c>
      <c r="R76" s="29" t="s">
        <v>327</v>
      </c>
      <c r="S76" s="22" t="s">
        <v>328</v>
      </c>
      <c r="T76" s="22">
        <v>2021</v>
      </c>
      <c r="Z76" s="30"/>
      <c r="AA76" s="25"/>
      <c r="AB76" s="22" t="s">
        <v>54</v>
      </c>
      <c r="AC76" s="22" t="s">
        <v>54</v>
      </c>
    </row>
    <row r="77" spans="1:29" ht="18.5" x14ac:dyDescent="0.55000000000000004">
      <c r="A77" s="25" t="s">
        <v>334</v>
      </c>
      <c r="B77" s="25" t="s">
        <v>335</v>
      </c>
      <c r="C77" s="16" t="s">
        <v>55</v>
      </c>
      <c r="D77" s="26" t="s">
        <v>375</v>
      </c>
      <c r="E77" s="26" t="s">
        <v>376</v>
      </c>
      <c r="F77" s="25" t="s">
        <v>53</v>
      </c>
      <c r="G77" s="25" t="s">
        <v>51</v>
      </c>
      <c r="H77" s="25" t="s">
        <v>289</v>
      </c>
      <c r="I77" s="25" t="s">
        <v>324</v>
      </c>
      <c r="J77" s="25" t="s">
        <v>290</v>
      </c>
      <c r="K77" s="7" t="s">
        <v>8</v>
      </c>
      <c r="L77" s="3" t="s">
        <v>9</v>
      </c>
      <c r="M77" s="27" t="s">
        <v>54</v>
      </c>
      <c r="N77" s="33" t="s">
        <v>54</v>
      </c>
      <c r="O77" s="79">
        <v>150.4</v>
      </c>
      <c r="P77" s="28" t="s">
        <v>320</v>
      </c>
      <c r="Q77" s="28" t="s">
        <v>326</v>
      </c>
      <c r="R77" s="29" t="s">
        <v>327</v>
      </c>
      <c r="S77" s="22" t="s">
        <v>328</v>
      </c>
      <c r="T77" s="22">
        <v>2020</v>
      </c>
      <c r="Z77" s="30"/>
      <c r="AA77" s="25"/>
      <c r="AB77" s="22" t="s">
        <v>54</v>
      </c>
      <c r="AC77" s="22" t="s">
        <v>54</v>
      </c>
    </row>
    <row r="78" spans="1:29" ht="18.5" x14ac:dyDescent="0.55000000000000004">
      <c r="A78" s="25" t="s">
        <v>334</v>
      </c>
      <c r="B78" s="25" t="s">
        <v>335</v>
      </c>
      <c r="C78" s="16" t="s">
        <v>55</v>
      </c>
      <c r="D78" s="26" t="s">
        <v>375</v>
      </c>
      <c r="E78" s="26" t="s">
        <v>376</v>
      </c>
      <c r="F78" s="25" t="s">
        <v>53</v>
      </c>
      <c r="G78" s="25" t="s">
        <v>51</v>
      </c>
      <c r="H78" s="25" t="s">
        <v>289</v>
      </c>
      <c r="I78" s="25" t="s">
        <v>324</v>
      </c>
      <c r="J78" s="25" t="s">
        <v>290</v>
      </c>
      <c r="K78" s="7" t="s">
        <v>10</v>
      </c>
      <c r="L78" s="3" t="s">
        <v>11</v>
      </c>
      <c r="M78" s="27" t="s">
        <v>54</v>
      </c>
      <c r="N78" s="33" t="s">
        <v>54</v>
      </c>
      <c r="O78" s="79">
        <v>17.999144999999999</v>
      </c>
      <c r="P78" s="28" t="s">
        <v>320</v>
      </c>
      <c r="Q78" s="28" t="s">
        <v>326</v>
      </c>
      <c r="R78" s="29" t="s">
        <v>327</v>
      </c>
      <c r="S78" s="22" t="s">
        <v>328</v>
      </c>
      <c r="T78" s="22">
        <v>2020</v>
      </c>
      <c r="Z78" s="30"/>
      <c r="AA78" s="25"/>
      <c r="AB78" s="22" t="s">
        <v>54</v>
      </c>
      <c r="AC78" s="22" t="s">
        <v>54</v>
      </c>
    </row>
    <row r="79" spans="1:29" ht="18.5" x14ac:dyDescent="0.55000000000000004">
      <c r="A79" s="25" t="s">
        <v>334</v>
      </c>
      <c r="B79" s="25" t="s">
        <v>335</v>
      </c>
      <c r="C79" s="16" t="s">
        <v>55</v>
      </c>
      <c r="D79" s="26" t="s">
        <v>375</v>
      </c>
      <c r="E79" s="26" t="s">
        <v>376</v>
      </c>
      <c r="F79" s="25" t="s">
        <v>53</v>
      </c>
      <c r="G79" s="25" t="s">
        <v>51</v>
      </c>
      <c r="H79" s="25" t="s">
        <v>289</v>
      </c>
      <c r="I79" s="25" t="s">
        <v>324</v>
      </c>
      <c r="J79" s="25" t="s">
        <v>290</v>
      </c>
      <c r="K79" s="7" t="s">
        <v>12</v>
      </c>
      <c r="L79" s="3" t="s">
        <v>13</v>
      </c>
      <c r="M79" s="27" t="s">
        <v>54</v>
      </c>
      <c r="N79" s="33" t="s">
        <v>54</v>
      </c>
      <c r="O79" s="79">
        <v>4.5999999999999996</v>
      </c>
      <c r="P79" s="28" t="s">
        <v>320</v>
      </c>
      <c r="Q79" s="28" t="s">
        <v>326</v>
      </c>
      <c r="R79" s="29" t="s">
        <v>327</v>
      </c>
      <c r="S79" s="22" t="s">
        <v>328</v>
      </c>
      <c r="T79" s="22">
        <v>2020</v>
      </c>
      <c r="Z79" s="30"/>
      <c r="AA79" s="25"/>
      <c r="AB79" s="22" t="s">
        <v>54</v>
      </c>
      <c r="AC79" s="22" t="s">
        <v>54</v>
      </c>
    </row>
    <row r="80" spans="1:29" ht="18.5" x14ac:dyDescent="0.55000000000000004">
      <c r="A80" s="25" t="s">
        <v>334</v>
      </c>
      <c r="B80" s="25" t="s">
        <v>335</v>
      </c>
      <c r="C80" s="16" t="s">
        <v>55</v>
      </c>
      <c r="D80" s="26" t="s">
        <v>375</v>
      </c>
      <c r="E80" s="26" t="s">
        <v>376</v>
      </c>
      <c r="F80" s="25" t="s">
        <v>53</v>
      </c>
      <c r="G80" s="25" t="s">
        <v>51</v>
      </c>
      <c r="H80" s="25" t="s">
        <v>289</v>
      </c>
      <c r="I80" s="25" t="s">
        <v>324</v>
      </c>
      <c r="J80" s="25" t="s">
        <v>290</v>
      </c>
      <c r="K80" s="7" t="s">
        <v>14</v>
      </c>
      <c r="L80" s="7" t="s">
        <v>15</v>
      </c>
      <c r="M80" s="27" t="s">
        <v>54</v>
      </c>
      <c r="N80" s="33" t="s">
        <v>54</v>
      </c>
      <c r="O80" s="79">
        <v>8</v>
      </c>
      <c r="P80" s="28" t="s">
        <v>320</v>
      </c>
      <c r="Q80" s="28" t="s">
        <v>326</v>
      </c>
      <c r="R80" s="29" t="s">
        <v>327</v>
      </c>
      <c r="S80" s="22" t="s">
        <v>328</v>
      </c>
      <c r="T80" s="22">
        <v>2020</v>
      </c>
      <c r="Z80" s="30"/>
      <c r="AA80" s="25"/>
      <c r="AB80" s="22" t="s">
        <v>54</v>
      </c>
      <c r="AC80" s="22" t="s">
        <v>54</v>
      </c>
    </row>
    <row r="81" spans="1:29" ht="18.5" x14ac:dyDescent="0.55000000000000004">
      <c r="A81" s="25" t="s">
        <v>334</v>
      </c>
      <c r="B81" s="25" t="s">
        <v>335</v>
      </c>
      <c r="C81" s="16" t="s">
        <v>55</v>
      </c>
      <c r="D81" s="26" t="s">
        <v>375</v>
      </c>
      <c r="E81" s="26" t="s">
        <v>376</v>
      </c>
      <c r="F81" s="25" t="s">
        <v>53</v>
      </c>
      <c r="G81" s="25" t="s">
        <v>51</v>
      </c>
      <c r="H81" s="25" t="s">
        <v>289</v>
      </c>
      <c r="I81" s="25" t="s">
        <v>324</v>
      </c>
      <c r="J81" s="25" t="s">
        <v>290</v>
      </c>
      <c r="K81" s="7" t="s">
        <v>16</v>
      </c>
      <c r="L81" s="7" t="s">
        <v>17</v>
      </c>
      <c r="M81" s="27" t="s">
        <v>54</v>
      </c>
      <c r="N81" s="33" t="s">
        <v>54</v>
      </c>
      <c r="O81" s="79">
        <v>33.6</v>
      </c>
      <c r="P81" s="28" t="s">
        <v>320</v>
      </c>
      <c r="Q81" s="28" t="s">
        <v>326</v>
      </c>
      <c r="R81" s="29" t="s">
        <v>327</v>
      </c>
      <c r="S81" s="22" t="s">
        <v>328</v>
      </c>
      <c r="T81" s="22">
        <v>2020</v>
      </c>
      <c r="Z81" s="30"/>
      <c r="AA81" s="25"/>
      <c r="AB81" s="22" t="s">
        <v>54</v>
      </c>
      <c r="AC81" s="22" t="s">
        <v>54</v>
      </c>
    </row>
    <row r="82" spans="1:29" ht="18.5" x14ac:dyDescent="0.55000000000000004">
      <c r="A82" s="25" t="s">
        <v>334</v>
      </c>
      <c r="B82" s="25" t="s">
        <v>335</v>
      </c>
      <c r="C82" s="16" t="s">
        <v>55</v>
      </c>
      <c r="D82" s="26" t="s">
        <v>375</v>
      </c>
      <c r="E82" s="26" t="s">
        <v>376</v>
      </c>
      <c r="F82" s="25" t="s">
        <v>53</v>
      </c>
      <c r="G82" s="25" t="s">
        <v>51</v>
      </c>
      <c r="H82" s="25" t="s">
        <v>289</v>
      </c>
      <c r="I82" s="25" t="s">
        <v>324</v>
      </c>
      <c r="J82" s="25" t="s">
        <v>290</v>
      </c>
      <c r="K82" s="7" t="s">
        <v>18</v>
      </c>
      <c r="L82" s="7" t="s">
        <v>19</v>
      </c>
      <c r="M82" s="27" t="s">
        <v>54</v>
      </c>
      <c r="N82" s="33" t="s">
        <v>54</v>
      </c>
      <c r="O82" s="79">
        <v>40.9</v>
      </c>
      <c r="P82" s="28" t="s">
        <v>320</v>
      </c>
      <c r="Q82" s="28" t="s">
        <v>326</v>
      </c>
      <c r="R82" s="29" t="s">
        <v>327</v>
      </c>
      <c r="S82" s="25" t="s">
        <v>328</v>
      </c>
      <c r="T82" s="25">
        <v>2020</v>
      </c>
      <c r="U82" s="25"/>
      <c r="V82" s="25"/>
      <c r="W82" s="25"/>
      <c r="X82" s="25"/>
      <c r="Y82" s="25"/>
      <c r="Z82" s="30"/>
      <c r="AA82" s="25"/>
      <c r="AB82" s="25" t="s">
        <v>54</v>
      </c>
      <c r="AC82" s="25" t="s">
        <v>54</v>
      </c>
    </row>
    <row r="83" spans="1:29" s="25" customFormat="1" ht="18.5" x14ac:dyDescent="0.55000000000000004">
      <c r="A83" s="25" t="s">
        <v>334</v>
      </c>
      <c r="B83" s="25" t="s">
        <v>335</v>
      </c>
      <c r="C83" s="16" t="s">
        <v>55</v>
      </c>
      <c r="D83" s="26" t="s">
        <v>375</v>
      </c>
      <c r="E83" s="26" t="s">
        <v>376</v>
      </c>
      <c r="F83" s="25" t="s">
        <v>53</v>
      </c>
      <c r="G83" s="25" t="s">
        <v>51</v>
      </c>
      <c r="H83" s="25" t="s">
        <v>289</v>
      </c>
      <c r="I83" s="25" t="s">
        <v>324</v>
      </c>
      <c r="J83" s="25" t="s">
        <v>290</v>
      </c>
      <c r="K83" s="7" t="s">
        <v>20</v>
      </c>
      <c r="L83" s="7" t="s">
        <v>21</v>
      </c>
      <c r="M83" s="27" t="s">
        <v>54</v>
      </c>
      <c r="N83" s="33" t="s">
        <v>54</v>
      </c>
      <c r="O83" s="79">
        <v>25.2</v>
      </c>
      <c r="P83" s="28" t="s">
        <v>320</v>
      </c>
      <c r="Q83" s="28" t="s">
        <v>326</v>
      </c>
      <c r="R83" s="29" t="s">
        <v>327</v>
      </c>
      <c r="S83" s="25" t="s">
        <v>328</v>
      </c>
      <c r="T83" s="25">
        <v>2020</v>
      </c>
      <c r="Z83" s="30"/>
      <c r="AB83" s="25" t="s">
        <v>54</v>
      </c>
      <c r="AC83" s="25" t="s">
        <v>54</v>
      </c>
    </row>
    <row r="84" spans="1:29" ht="18.5" x14ac:dyDescent="0.55000000000000004">
      <c r="A84" s="25" t="s">
        <v>334</v>
      </c>
      <c r="B84" s="25" t="s">
        <v>335</v>
      </c>
      <c r="C84" s="16" t="s">
        <v>55</v>
      </c>
      <c r="D84" s="26" t="s">
        <v>375</v>
      </c>
      <c r="E84" s="26" t="s">
        <v>376</v>
      </c>
      <c r="F84" s="25" t="s">
        <v>53</v>
      </c>
      <c r="G84" s="25" t="s">
        <v>51</v>
      </c>
      <c r="H84" s="25" t="s">
        <v>289</v>
      </c>
      <c r="I84" s="25" t="s">
        <v>324</v>
      </c>
      <c r="J84" s="25" t="s">
        <v>290</v>
      </c>
      <c r="K84" s="7" t="s">
        <v>22</v>
      </c>
      <c r="L84" s="7" t="s">
        <v>23</v>
      </c>
      <c r="M84" s="27" t="s">
        <v>54</v>
      </c>
      <c r="N84" s="33" t="s">
        <v>54</v>
      </c>
      <c r="O84" s="79">
        <v>21.5</v>
      </c>
      <c r="P84" s="28" t="s">
        <v>320</v>
      </c>
      <c r="Q84" s="28" t="s">
        <v>326</v>
      </c>
      <c r="R84" s="29" t="s">
        <v>327</v>
      </c>
      <c r="S84" s="22" t="s">
        <v>328</v>
      </c>
      <c r="T84" s="22">
        <v>2020</v>
      </c>
      <c r="Z84" s="30"/>
      <c r="AA84" s="25"/>
      <c r="AB84" s="22" t="s">
        <v>54</v>
      </c>
      <c r="AC84" s="22" t="s">
        <v>54</v>
      </c>
    </row>
    <row r="85" spans="1:29" ht="18.5" x14ac:dyDescent="0.55000000000000004">
      <c r="A85" s="25" t="s">
        <v>334</v>
      </c>
      <c r="B85" s="25" t="s">
        <v>335</v>
      </c>
      <c r="C85" s="16" t="s">
        <v>55</v>
      </c>
      <c r="D85" s="26" t="s">
        <v>375</v>
      </c>
      <c r="E85" s="26" t="s">
        <v>376</v>
      </c>
      <c r="F85" s="25" t="s">
        <v>53</v>
      </c>
      <c r="G85" s="25" t="s">
        <v>51</v>
      </c>
      <c r="H85" s="25" t="s">
        <v>289</v>
      </c>
      <c r="I85" s="25" t="s">
        <v>324</v>
      </c>
      <c r="J85" s="25" t="s">
        <v>290</v>
      </c>
      <c r="K85" s="7" t="s">
        <v>24</v>
      </c>
      <c r="L85" s="7" t="s">
        <v>25</v>
      </c>
      <c r="M85" s="27" t="s">
        <v>54</v>
      </c>
      <c r="N85" s="33" t="s">
        <v>54</v>
      </c>
      <c r="O85" s="79">
        <v>10.29</v>
      </c>
      <c r="P85" s="28" t="s">
        <v>320</v>
      </c>
      <c r="Q85" s="28" t="s">
        <v>326</v>
      </c>
      <c r="R85" s="29" t="s">
        <v>327</v>
      </c>
      <c r="S85" s="22" t="s">
        <v>328</v>
      </c>
      <c r="T85" s="22">
        <v>2020</v>
      </c>
      <c r="Z85" s="30"/>
      <c r="AA85" s="25"/>
      <c r="AB85" s="22" t="s">
        <v>54</v>
      </c>
      <c r="AC85" s="22" t="s">
        <v>54</v>
      </c>
    </row>
    <row r="86" spans="1:29" ht="18.5" x14ac:dyDescent="0.55000000000000004">
      <c r="A86" s="25" t="s">
        <v>334</v>
      </c>
      <c r="B86" s="25" t="s">
        <v>335</v>
      </c>
      <c r="C86" s="16" t="s">
        <v>55</v>
      </c>
      <c r="D86" s="26" t="s">
        <v>375</v>
      </c>
      <c r="E86" s="26" t="s">
        <v>376</v>
      </c>
      <c r="F86" s="25" t="s">
        <v>53</v>
      </c>
      <c r="G86" s="25" t="s">
        <v>51</v>
      </c>
      <c r="H86" s="25" t="s">
        <v>289</v>
      </c>
      <c r="I86" s="25" t="s">
        <v>324</v>
      </c>
      <c r="J86" s="25" t="s">
        <v>290</v>
      </c>
      <c r="K86" s="8" t="s">
        <v>26</v>
      </c>
      <c r="L86" s="7" t="s">
        <v>27</v>
      </c>
      <c r="M86" s="27" t="s">
        <v>54</v>
      </c>
      <c r="N86" s="33" t="s">
        <v>54</v>
      </c>
      <c r="O86" s="79">
        <v>12.45</v>
      </c>
      <c r="P86" s="28" t="s">
        <v>320</v>
      </c>
      <c r="Q86" s="28" t="s">
        <v>326</v>
      </c>
      <c r="R86" s="29" t="s">
        <v>327</v>
      </c>
      <c r="S86" s="22" t="s">
        <v>328</v>
      </c>
      <c r="T86" s="22">
        <v>2020</v>
      </c>
      <c r="Z86" s="30"/>
      <c r="AA86" s="25"/>
      <c r="AB86" s="22" t="s">
        <v>54</v>
      </c>
      <c r="AC86" s="22" t="s">
        <v>54</v>
      </c>
    </row>
    <row r="87" spans="1:29" ht="18.5" x14ac:dyDescent="0.55000000000000004">
      <c r="A87" s="25" t="s">
        <v>334</v>
      </c>
      <c r="B87" s="25" t="s">
        <v>335</v>
      </c>
      <c r="C87" s="16" t="s">
        <v>55</v>
      </c>
      <c r="D87" s="26" t="s">
        <v>375</v>
      </c>
      <c r="E87" s="26" t="s">
        <v>376</v>
      </c>
      <c r="F87" s="25" t="s">
        <v>53</v>
      </c>
      <c r="G87" s="25" t="s">
        <v>51</v>
      </c>
      <c r="H87" s="25" t="s">
        <v>289</v>
      </c>
      <c r="I87" s="25" t="s">
        <v>324</v>
      </c>
      <c r="J87" s="25" t="s">
        <v>290</v>
      </c>
      <c r="K87" s="8" t="s">
        <v>28</v>
      </c>
      <c r="L87" s="7" t="s">
        <v>29</v>
      </c>
      <c r="M87" s="27" t="s">
        <v>54</v>
      </c>
      <c r="N87" s="33" t="s">
        <v>54</v>
      </c>
      <c r="O87" s="79">
        <v>3</v>
      </c>
      <c r="P87" s="28" t="s">
        <v>320</v>
      </c>
      <c r="Q87" s="28" t="s">
        <v>326</v>
      </c>
      <c r="R87" s="29" t="s">
        <v>327</v>
      </c>
      <c r="S87" s="22" t="s">
        <v>328</v>
      </c>
      <c r="T87" s="22">
        <v>2020</v>
      </c>
      <c r="Z87" s="30"/>
      <c r="AA87" s="25"/>
      <c r="AB87" s="22" t="s">
        <v>54</v>
      </c>
      <c r="AC87" s="22" t="s">
        <v>54</v>
      </c>
    </row>
    <row r="88" spans="1:29" ht="18" customHeight="1" x14ac:dyDescent="0.55000000000000004">
      <c r="A88" s="25" t="s">
        <v>334</v>
      </c>
      <c r="B88" s="25" t="s">
        <v>335</v>
      </c>
      <c r="C88" s="16" t="s">
        <v>55</v>
      </c>
      <c r="D88" s="26" t="s">
        <v>375</v>
      </c>
      <c r="E88" s="26" t="s">
        <v>376</v>
      </c>
      <c r="F88" s="25" t="s">
        <v>53</v>
      </c>
      <c r="G88" s="25" t="s">
        <v>51</v>
      </c>
      <c r="H88" s="25" t="s">
        <v>289</v>
      </c>
      <c r="I88" s="25" t="s">
        <v>324</v>
      </c>
      <c r="J88" s="25" t="s">
        <v>290</v>
      </c>
      <c r="K88" s="8" t="s">
        <v>30</v>
      </c>
      <c r="L88" s="7" t="s">
        <v>369</v>
      </c>
      <c r="M88" s="27" t="s">
        <v>54</v>
      </c>
      <c r="N88" s="33" t="s">
        <v>54</v>
      </c>
      <c r="O88" s="79">
        <v>327.939145</v>
      </c>
      <c r="P88" s="28" t="s">
        <v>320</v>
      </c>
      <c r="Q88" s="28" t="s">
        <v>326</v>
      </c>
      <c r="R88" s="29" t="s">
        <v>327</v>
      </c>
      <c r="S88" s="22" t="s">
        <v>328</v>
      </c>
      <c r="T88" s="22">
        <v>2020</v>
      </c>
      <c r="Z88" s="30"/>
      <c r="AA88" s="25"/>
      <c r="AB88" s="22" t="s">
        <v>54</v>
      </c>
      <c r="AC88" s="22" t="s">
        <v>54</v>
      </c>
    </row>
    <row r="89" spans="1:29" ht="18.5" x14ac:dyDescent="0.55000000000000004">
      <c r="A89" s="25" t="s">
        <v>334</v>
      </c>
      <c r="B89" s="25" t="s">
        <v>335</v>
      </c>
      <c r="C89" s="16" t="s">
        <v>55</v>
      </c>
      <c r="D89" s="26" t="s">
        <v>375</v>
      </c>
      <c r="E89" s="26" t="s">
        <v>376</v>
      </c>
      <c r="F89" s="25" t="s">
        <v>53</v>
      </c>
      <c r="G89" s="25" t="s">
        <v>51</v>
      </c>
      <c r="H89" s="25" t="s">
        <v>319</v>
      </c>
      <c r="I89" s="25" t="s">
        <v>325</v>
      </c>
      <c r="J89" s="25" t="s">
        <v>293</v>
      </c>
      <c r="K89" s="3" t="s">
        <v>54</v>
      </c>
      <c r="L89" s="3" t="s">
        <v>54</v>
      </c>
      <c r="M89" s="27" t="s">
        <v>32</v>
      </c>
      <c r="N89" s="33" t="s">
        <v>33</v>
      </c>
      <c r="O89" s="79">
        <v>718931</v>
      </c>
      <c r="P89" s="28" t="s">
        <v>320</v>
      </c>
      <c r="Q89" s="28" t="s">
        <v>326</v>
      </c>
      <c r="R89" s="29" t="s">
        <v>327</v>
      </c>
      <c r="S89" s="22" t="s">
        <v>328</v>
      </c>
      <c r="T89" s="22">
        <v>2020</v>
      </c>
      <c r="Z89" s="30"/>
      <c r="AA89" s="25"/>
      <c r="AB89" s="22" t="s">
        <v>54</v>
      </c>
      <c r="AC89" s="22" t="s">
        <v>54</v>
      </c>
    </row>
    <row r="90" spans="1:29" ht="18.5" x14ac:dyDescent="0.55000000000000004">
      <c r="A90" s="25" t="s">
        <v>334</v>
      </c>
      <c r="B90" s="25" t="s">
        <v>335</v>
      </c>
      <c r="C90" s="16" t="s">
        <v>55</v>
      </c>
      <c r="D90" s="26" t="s">
        <v>375</v>
      </c>
      <c r="E90" s="26" t="s">
        <v>376</v>
      </c>
      <c r="F90" s="25" t="s">
        <v>53</v>
      </c>
      <c r="G90" s="25" t="s">
        <v>51</v>
      </c>
      <c r="H90" s="25" t="s">
        <v>319</v>
      </c>
      <c r="I90" s="25" t="s">
        <v>325</v>
      </c>
      <c r="J90" s="25" t="s">
        <v>293</v>
      </c>
      <c r="K90" s="3" t="s">
        <v>54</v>
      </c>
      <c r="L90" s="3" t="s">
        <v>54</v>
      </c>
      <c r="M90" s="27" t="s">
        <v>8</v>
      </c>
      <c r="N90" s="33" t="s">
        <v>9</v>
      </c>
      <c r="O90" s="79">
        <v>287075</v>
      </c>
      <c r="P90" s="28" t="s">
        <v>320</v>
      </c>
      <c r="Q90" s="28" t="s">
        <v>326</v>
      </c>
      <c r="R90" s="29" t="s">
        <v>327</v>
      </c>
      <c r="S90" s="22" t="s">
        <v>328</v>
      </c>
      <c r="T90" s="22">
        <v>2020</v>
      </c>
      <c r="Z90" s="30"/>
      <c r="AA90" s="25"/>
      <c r="AB90" s="22" t="s">
        <v>54</v>
      </c>
      <c r="AC90" s="22" t="s">
        <v>54</v>
      </c>
    </row>
    <row r="91" spans="1:29" ht="18.5" x14ac:dyDescent="0.55000000000000004">
      <c r="A91" s="25" t="s">
        <v>334</v>
      </c>
      <c r="B91" s="25" t="s">
        <v>335</v>
      </c>
      <c r="C91" s="16" t="s">
        <v>55</v>
      </c>
      <c r="D91" s="26" t="s">
        <v>375</v>
      </c>
      <c r="E91" s="26" t="s">
        <v>376</v>
      </c>
      <c r="F91" s="25" t="s">
        <v>53</v>
      </c>
      <c r="G91" s="25" t="s">
        <v>51</v>
      </c>
      <c r="H91" s="25" t="s">
        <v>319</v>
      </c>
      <c r="I91" s="25" t="s">
        <v>325</v>
      </c>
      <c r="J91" s="25" t="s">
        <v>293</v>
      </c>
      <c r="K91" s="3" t="s">
        <v>54</v>
      </c>
      <c r="L91" s="3" t="s">
        <v>54</v>
      </c>
      <c r="M91" s="27" t="s">
        <v>10</v>
      </c>
      <c r="N91" s="33" t="s">
        <v>11</v>
      </c>
      <c r="O91" s="79">
        <v>82454</v>
      </c>
      <c r="P91" s="28" t="s">
        <v>320</v>
      </c>
      <c r="Q91" s="28" t="s">
        <v>326</v>
      </c>
      <c r="R91" s="29" t="s">
        <v>327</v>
      </c>
      <c r="S91" s="22" t="s">
        <v>328</v>
      </c>
      <c r="T91" s="22">
        <v>2020</v>
      </c>
      <c r="Z91" s="30"/>
      <c r="AA91" s="25"/>
      <c r="AB91" s="22" t="s">
        <v>54</v>
      </c>
      <c r="AC91" s="22" t="s">
        <v>54</v>
      </c>
    </row>
    <row r="92" spans="1:29" ht="18.5" x14ac:dyDescent="0.55000000000000004">
      <c r="A92" s="25" t="s">
        <v>334</v>
      </c>
      <c r="B92" s="25" t="s">
        <v>335</v>
      </c>
      <c r="C92" s="16" t="s">
        <v>55</v>
      </c>
      <c r="D92" s="26" t="s">
        <v>375</v>
      </c>
      <c r="E92" s="26" t="s">
        <v>376</v>
      </c>
      <c r="F92" s="25" t="s">
        <v>53</v>
      </c>
      <c r="G92" s="25" t="s">
        <v>51</v>
      </c>
      <c r="H92" s="25" t="s">
        <v>319</v>
      </c>
      <c r="I92" s="25" t="s">
        <v>325</v>
      </c>
      <c r="J92" s="25" t="s">
        <v>293</v>
      </c>
      <c r="K92" s="3" t="s">
        <v>54</v>
      </c>
      <c r="L92" s="3" t="s">
        <v>54</v>
      </c>
      <c r="M92" s="27" t="s">
        <v>12</v>
      </c>
      <c r="N92" s="33" t="s">
        <v>13</v>
      </c>
      <c r="O92" s="79">
        <v>10461</v>
      </c>
      <c r="P92" s="28" t="s">
        <v>320</v>
      </c>
      <c r="Q92" s="28" t="s">
        <v>326</v>
      </c>
      <c r="R92" s="29" t="s">
        <v>327</v>
      </c>
      <c r="S92" s="22" t="s">
        <v>328</v>
      </c>
      <c r="T92" s="22">
        <v>2020</v>
      </c>
      <c r="Z92" s="30"/>
      <c r="AA92" s="25"/>
      <c r="AB92" s="22" t="s">
        <v>54</v>
      </c>
      <c r="AC92" s="22" t="s">
        <v>54</v>
      </c>
    </row>
    <row r="93" spans="1:29" ht="18.5" x14ac:dyDescent="0.55000000000000004">
      <c r="A93" s="25" t="s">
        <v>334</v>
      </c>
      <c r="B93" s="25" t="s">
        <v>335</v>
      </c>
      <c r="C93" s="16" t="s">
        <v>55</v>
      </c>
      <c r="D93" s="26" t="s">
        <v>375</v>
      </c>
      <c r="E93" s="26" t="s">
        <v>376</v>
      </c>
      <c r="F93" s="25" t="s">
        <v>53</v>
      </c>
      <c r="G93" s="25" t="s">
        <v>51</v>
      </c>
      <c r="H93" s="25" t="s">
        <v>319</v>
      </c>
      <c r="I93" s="25" t="s">
        <v>325</v>
      </c>
      <c r="J93" s="25" t="s">
        <v>293</v>
      </c>
      <c r="K93" s="3" t="s">
        <v>54</v>
      </c>
      <c r="L93" s="3" t="s">
        <v>54</v>
      </c>
      <c r="M93" s="27" t="s">
        <v>14</v>
      </c>
      <c r="N93" s="33" t="s">
        <v>15</v>
      </c>
      <c r="O93" s="79">
        <v>21550</v>
      </c>
      <c r="P93" s="28" t="s">
        <v>320</v>
      </c>
      <c r="Q93" s="28" t="s">
        <v>326</v>
      </c>
      <c r="R93" s="29" t="s">
        <v>327</v>
      </c>
      <c r="S93" s="22" t="s">
        <v>328</v>
      </c>
      <c r="T93" s="22">
        <v>2020</v>
      </c>
      <c r="Z93" s="30"/>
      <c r="AA93" s="25"/>
      <c r="AB93" s="22" t="s">
        <v>54</v>
      </c>
      <c r="AC93" s="22" t="s">
        <v>54</v>
      </c>
    </row>
    <row r="94" spans="1:29" ht="18.5" x14ac:dyDescent="0.55000000000000004">
      <c r="A94" s="25" t="s">
        <v>334</v>
      </c>
      <c r="B94" s="25" t="s">
        <v>335</v>
      </c>
      <c r="C94" s="16" t="s">
        <v>55</v>
      </c>
      <c r="D94" s="26" t="s">
        <v>375</v>
      </c>
      <c r="E94" s="26" t="s">
        <v>376</v>
      </c>
      <c r="F94" s="25" t="s">
        <v>53</v>
      </c>
      <c r="G94" s="25" t="s">
        <v>51</v>
      </c>
      <c r="H94" s="25" t="s">
        <v>319</v>
      </c>
      <c r="I94" s="25" t="s">
        <v>325</v>
      </c>
      <c r="J94" s="25" t="s">
        <v>293</v>
      </c>
      <c r="K94" s="3" t="s">
        <v>54</v>
      </c>
      <c r="L94" s="3" t="s">
        <v>54</v>
      </c>
      <c r="M94" s="27" t="s">
        <v>16</v>
      </c>
      <c r="N94" s="33" t="s">
        <v>17</v>
      </c>
      <c r="O94" s="79">
        <v>61879</v>
      </c>
      <c r="P94" s="28" t="s">
        <v>320</v>
      </c>
      <c r="Q94" s="28" t="s">
        <v>326</v>
      </c>
      <c r="R94" s="29" t="s">
        <v>327</v>
      </c>
      <c r="S94" s="22" t="s">
        <v>328</v>
      </c>
      <c r="T94" s="22">
        <v>2020</v>
      </c>
      <c r="Z94" s="30"/>
      <c r="AA94" s="25"/>
      <c r="AB94" s="22" t="s">
        <v>54</v>
      </c>
      <c r="AC94" s="22" t="s">
        <v>54</v>
      </c>
    </row>
    <row r="95" spans="1:29" ht="18.5" x14ac:dyDescent="0.55000000000000004">
      <c r="A95" s="25" t="s">
        <v>334</v>
      </c>
      <c r="B95" s="25" t="s">
        <v>335</v>
      </c>
      <c r="C95" s="16" t="s">
        <v>55</v>
      </c>
      <c r="D95" s="26" t="s">
        <v>375</v>
      </c>
      <c r="E95" s="26" t="s">
        <v>376</v>
      </c>
      <c r="F95" s="25" t="s">
        <v>53</v>
      </c>
      <c r="G95" s="25" t="s">
        <v>51</v>
      </c>
      <c r="H95" s="25" t="s">
        <v>319</v>
      </c>
      <c r="I95" s="25" t="s">
        <v>325</v>
      </c>
      <c r="J95" s="25" t="s">
        <v>293</v>
      </c>
      <c r="K95" s="3" t="s">
        <v>54</v>
      </c>
      <c r="L95" s="3" t="s">
        <v>54</v>
      </c>
      <c r="M95" s="27" t="s">
        <v>18</v>
      </c>
      <c r="N95" s="33" t="s">
        <v>19</v>
      </c>
      <c r="O95" s="79">
        <v>103074</v>
      </c>
      <c r="P95" s="28" t="s">
        <v>320</v>
      </c>
      <c r="Q95" s="28" t="s">
        <v>326</v>
      </c>
      <c r="R95" s="29" t="s">
        <v>327</v>
      </c>
      <c r="S95" s="25" t="s">
        <v>328</v>
      </c>
      <c r="T95" s="25">
        <v>2020</v>
      </c>
      <c r="U95" s="25"/>
      <c r="V95" s="25"/>
      <c r="W95" s="25"/>
      <c r="X95" s="25"/>
      <c r="Y95" s="25"/>
      <c r="Z95" s="30"/>
      <c r="AA95" s="25"/>
      <c r="AB95" s="25" t="s">
        <v>54</v>
      </c>
      <c r="AC95" s="25" t="s">
        <v>54</v>
      </c>
    </row>
    <row r="96" spans="1:29" s="25" customFormat="1" ht="18.5" x14ac:dyDescent="0.55000000000000004">
      <c r="A96" s="25" t="s">
        <v>334</v>
      </c>
      <c r="B96" s="25" t="s">
        <v>335</v>
      </c>
      <c r="C96" s="16" t="s">
        <v>55</v>
      </c>
      <c r="D96" s="26" t="s">
        <v>375</v>
      </c>
      <c r="E96" s="26" t="s">
        <v>376</v>
      </c>
      <c r="F96" s="25" t="s">
        <v>53</v>
      </c>
      <c r="G96" s="25" t="s">
        <v>51</v>
      </c>
      <c r="H96" s="25" t="s">
        <v>319</v>
      </c>
      <c r="I96" s="25" t="s">
        <v>325</v>
      </c>
      <c r="J96" s="25" t="s">
        <v>293</v>
      </c>
      <c r="K96" s="3" t="s">
        <v>54</v>
      </c>
      <c r="L96" s="3" t="s">
        <v>54</v>
      </c>
      <c r="M96" s="27" t="s">
        <v>20</v>
      </c>
      <c r="N96" s="33" t="s">
        <v>21</v>
      </c>
      <c r="O96" s="79">
        <v>57267</v>
      </c>
      <c r="P96" s="28" t="s">
        <v>320</v>
      </c>
      <c r="Q96" s="28" t="s">
        <v>326</v>
      </c>
      <c r="R96" s="29" t="s">
        <v>327</v>
      </c>
      <c r="S96" s="25" t="s">
        <v>328</v>
      </c>
      <c r="T96" s="25">
        <v>2020</v>
      </c>
      <c r="Z96" s="30"/>
      <c r="AB96" s="25" t="s">
        <v>54</v>
      </c>
      <c r="AC96" s="25" t="s">
        <v>54</v>
      </c>
    </row>
    <row r="97" spans="1:29" ht="18.5" x14ac:dyDescent="0.55000000000000004">
      <c r="A97" s="25" t="s">
        <v>334</v>
      </c>
      <c r="B97" s="25" t="s">
        <v>335</v>
      </c>
      <c r="C97" s="16" t="s">
        <v>55</v>
      </c>
      <c r="D97" s="26" t="s">
        <v>375</v>
      </c>
      <c r="E97" s="26" t="s">
        <v>376</v>
      </c>
      <c r="F97" s="25" t="s">
        <v>53</v>
      </c>
      <c r="G97" s="25" t="s">
        <v>51</v>
      </c>
      <c r="H97" s="25" t="s">
        <v>319</v>
      </c>
      <c r="I97" s="25" t="s">
        <v>325</v>
      </c>
      <c r="J97" s="25" t="s">
        <v>293</v>
      </c>
      <c r="K97" s="3" t="s">
        <v>54</v>
      </c>
      <c r="L97" s="3" t="s">
        <v>54</v>
      </c>
      <c r="M97" s="27" t="s">
        <v>22</v>
      </c>
      <c r="N97" s="33" t="s">
        <v>23</v>
      </c>
      <c r="O97" s="79">
        <v>51123</v>
      </c>
      <c r="P97" s="28" t="s">
        <v>320</v>
      </c>
      <c r="Q97" s="28" t="s">
        <v>326</v>
      </c>
      <c r="R97" s="29" t="s">
        <v>327</v>
      </c>
      <c r="S97" s="22" t="s">
        <v>328</v>
      </c>
      <c r="T97" s="22">
        <v>2020</v>
      </c>
      <c r="Z97" s="30"/>
      <c r="AA97" s="25"/>
      <c r="AB97" s="22" t="s">
        <v>54</v>
      </c>
      <c r="AC97" s="22" t="s">
        <v>54</v>
      </c>
    </row>
    <row r="98" spans="1:29" ht="18.5" x14ac:dyDescent="0.55000000000000004">
      <c r="A98" s="25" t="s">
        <v>334</v>
      </c>
      <c r="B98" s="25" t="s">
        <v>335</v>
      </c>
      <c r="C98" s="16" t="s">
        <v>55</v>
      </c>
      <c r="D98" s="26" t="s">
        <v>375</v>
      </c>
      <c r="E98" s="26" t="s">
        <v>376</v>
      </c>
      <c r="F98" s="25" t="s">
        <v>53</v>
      </c>
      <c r="G98" s="25" t="s">
        <v>51</v>
      </c>
      <c r="H98" s="25" t="s">
        <v>319</v>
      </c>
      <c r="I98" s="25" t="s">
        <v>325</v>
      </c>
      <c r="J98" s="25" t="s">
        <v>293</v>
      </c>
      <c r="K98" s="3" t="s">
        <v>54</v>
      </c>
      <c r="L98" s="3" t="s">
        <v>54</v>
      </c>
      <c r="M98" s="27" t="s">
        <v>24</v>
      </c>
      <c r="N98" s="33" t="s">
        <v>25</v>
      </c>
      <c r="O98" s="79">
        <v>17769</v>
      </c>
      <c r="P98" s="28" t="s">
        <v>320</v>
      </c>
      <c r="Q98" s="28" t="s">
        <v>326</v>
      </c>
      <c r="R98" s="29" t="s">
        <v>327</v>
      </c>
      <c r="S98" s="22" t="s">
        <v>328</v>
      </c>
      <c r="T98" s="22">
        <v>2020</v>
      </c>
      <c r="Z98" s="30"/>
      <c r="AA98" s="25"/>
      <c r="AB98" s="22" t="s">
        <v>54</v>
      </c>
      <c r="AC98" s="22" t="s">
        <v>54</v>
      </c>
    </row>
    <row r="99" spans="1:29" ht="18.5" x14ac:dyDescent="0.55000000000000004">
      <c r="A99" s="25" t="s">
        <v>334</v>
      </c>
      <c r="B99" s="25" t="s">
        <v>335</v>
      </c>
      <c r="C99" s="16" t="s">
        <v>55</v>
      </c>
      <c r="D99" s="26" t="s">
        <v>375</v>
      </c>
      <c r="E99" s="26" t="s">
        <v>376</v>
      </c>
      <c r="F99" s="25" t="s">
        <v>53</v>
      </c>
      <c r="G99" s="25" t="s">
        <v>51</v>
      </c>
      <c r="H99" s="25" t="s">
        <v>319</v>
      </c>
      <c r="I99" s="25" t="s">
        <v>325</v>
      </c>
      <c r="J99" s="25" t="s">
        <v>293</v>
      </c>
      <c r="K99" s="3" t="s">
        <v>54</v>
      </c>
      <c r="L99" s="3" t="s">
        <v>54</v>
      </c>
      <c r="M99" s="27" t="s">
        <v>26</v>
      </c>
      <c r="N99" s="33" t="s">
        <v>27</v>
      </c>
      <c r="O99" s="79">
        <v>23460</v>
      </c>
      <c r="P99" s="28" t="s">
        <v>320</v>
      </c>
      <c r="Q99" s="28" t="s">
        <v>326</v>
      </c>
      <c r="R99" s="29" t="s">
        <v>327</v>
      </c>
      <c r="S99" s="22" t="s">
        <v>328</v>
      </c>
      <c r="T99" s="22">
        <v>2020</v>
      </c>
      <c r="Z99" s="30"/>
      <c r="AA99" s="25"/>
      <c r="AB99" s="22" t="s">
        <v>54</v>
      </c>
      <c r="AC99" s="22" t="s">
        <v>54</v>
      </c>
    </row>
    <row r="100" spans="1:29" ht="18.5" x14ac:dyDescent="0.55000000000000004">
      <c r="A100" s="25" t="s">
        <v>334</v>
      </c>
      <c r="B100" s="25" t="s">
        <v>335</v>
      </c>
      <c r="C100" s="16" t="s">
        <v>55</v>
      </c>
      <c r="D100" s="26" t="s">
        <v>375</v>
      </c>
      <c r="E100" s="26" t="s">
        <v>376</v>
      </c>
      <c r="F100" s="25" t="s">
        <v>53</v>
      </c>
      <c r="G100" s="25" t="s">
        <v>51</v>
      </c>
      <c r="H100" s="25" t="s">
        <v>319</v>
      </c>
      <c r="I100" s="25" t="s">
        <v>325</v>
      </c>
      <c r="J100" s="25" t="s">
        <v>293</v>
      </c>
      <c r="K100" s="3" t="s">
        <v>54</v>
      </c>
      <c r="L100" s="3" t="s">
        <v>54</v>
      </c>
      <c r="M100" s="27" t="s">
        <v>28</v>
      </c>
      <c r="N100" s="33" t="s">
        <v>29</v>
      </c>
      <c r="O100" s="79">
        <v>2819</v>
      </c>
      <c r="P100" s="28" t="s">
        <v>320</v>
      </c>
      <c r="Q100" s="28" t="s">
        <v>326</v>
      </c>
      <c r="R100" s="29" t="s">
        <v>327</v>
      </c>
      <c r="S100" s="22" t="s">
        <v>328</v>
      </c>
      <c r="T100" s="22">
        <v>2020</v>
      </c>
      <c r="Z100" s="30"/>
      <c r="AA100" s="25"/>
      <c r="AB100" s="22" t="s">
        <v>54</v>
      </c>
      <c r="AC100" s="22" t="s">
        <v>54</v>
      </c>
    </row>
    <row r="101" spans="1:29" ht="18" customHeight="1" x14ac:dyDescent="0.55000000000000004">
      <c r="A101" s="25" t="s">
        <v>334</v>
      </c>
      <c r="B101" s="25" t="s">
        <v>335</v>
      </c>
      <c r="C101" s="16" t="s">
        <v>55</v>
      </c>
      <c r="D101" s="26" t="s">
        <v>375</v>
      </c>
      <c r="E101" s="26" t="s">
        <v>376</v>
      </c>
      <c r="F101" s="25" t="s">
        <v>53</v>
      </c>
      <c r="G101" s="25" t="s">
        <v>51</v>
      </c>
      <c r="H101" s="25" t="s">
        <v>320</v>
      </c>
      <c r="I101" s="25" t="s">
        <v>291</v>
      </c>
      <c r="J101" s="25" t="s">
        <v>292</v>
      </c>
      <c r="K101" s="3" t="s">
        <v>8</v>
      </c>
      <c r="L101" s="3" t="s">
        <v>9</v>
      </c>
      <c r="M101" s="27" t="s">
        <v>54</v>
      </c>
      <c r="N101" s="33" t="s">
        <v>54</v>
      </c>
      <c r="O101" s="79">
        <v>276.45999999999998</v>
      </c>
      <c r="P101" s="28" t="s">
        <v>320</v>
      </c>
      <c r="Q101" s="28" t="s">
        <v>326</v>
      </c>
      <c r="R101" s="29" t="s">
        <v>327</v>
      </c>
      <c r="S101" s="22" t="s">
        <v>328</v>
      </c>
      <c r="T101" s="22">
        <v>2020</v>
      </c>
      <c r="Z101" s="30"/>
      <c r="AA101" s="25"/>
      <c r="AB101" s="22" t="s">
        <v>54</v>
      </c>
      <c r="AC101" s="22" t="s">
        <v>54</v>
      </c>
    </row>
    <row r="102" spans="1:29" ht="18.5" x14ac:dyDescent="0.55000000000000004">
      <c r="A102" s="25" t="s">
        <v>334</v>
      </c>
      <c r="B102" s="25" t="s">
        <v>335</v>
      </c>
      <c r="C102" s="16" t="s">
        <v>55</v>
      </c>
      <c r="D102" s="26" t="s">
        <v>375</v>
      </c>
      <c r="E102" s="26" t="s">
        <v>376</v>
      </c>
      <c r="F102" s="25" t="s">
        <v>53</v>
      </c>
      <c r="G102" s="25" t="s">
        <v>51</v>
      </c>
      <c r="H102" s="25" t="s">
        <v>320</v>
      </c>
      <c r="I102" s="25" t="s">
        <v>291</v>
      </c>
      <c r="J102" s="25" t="s">
        <v>292</v>
      </c>
      <c r="K102" s="3" t="s">
        <v>10</v>
      </c>
      <c r="L102" s="3" t="s">
        <v>11</v>
      </c>
      <c r="M102" s="27" t="s">
        <v>54</v>
      </c>
      <c r="N102" s="33" t="s">
        <v>54</v>
      </c>
      <c r="O102" s="79">
        <v>62.9</v>
      </c>
      <c r="P102" s="28" t="s">
        <v>320</v>
      </c>
      <c r="Q102" s="28" t="s">
        <v>326</v>
      </c>
      <c r="R102" s="29" t="s">
        <v>327</v>
      </c>
      <c r="S102" s="22" t="s">
        <v>328</v>
      </c>
      <c r="T102" s="22">
        <v>2020</v>
      </c>
      <c r="Z102" s="30"/>
      <c r="AA102" s="25"/>
      <c r="AB102" s="22" t="s">
        <v>54</v>
      </c>
      <c r="AC102" s="22" t="s">
        <v>54</v>
      </c>
    </row>
    <row r="103" spans="1:29" ht="18.5" x14ac:dyDescent="0.55000000000000004">
      <c r="A103" s="25" t="s">
        <v>334</v>
      </c>
      <c r="B103" s="25" t="s">
        <v>335</v>
      </c>
      <c r="C103" s="16" t="s">
        <v>55</v>
      </c>
      <c r="D103" s="26" t="s">
        <v>375</v>
      </c>
      <c r="E103" s="26" t="s">
        <v>376</v>
      </c>
      <c r="F103" s="25" t="s">
        <v>53</v>
      </c>
      <c r="G103" s="25" t="s">
        <v>51</v>
      </c>
      <c r="H103" s="25" t="s">
        <v>320</v>
      </c>
      <c r="I103" s="25" t="s">
        <v>291</v>
      </c>
      <c r="J103" s="25" t="s">
        <v>292</v>
      </c>
      <c r="K103" s="3" t="s">
        <v>12</v>
      </c>
      <c r="L103" s="3" t="s">
        <v>13</v>
      </c>
      <c r="M103" s="27" t="s">
        <v>54</v>
      </c>
      <c r="N103" s="33" t="s">
        <v>54</v>
      </c>
      <c r="O103" s="79">
        <v>5.4390000000000001</v>
      </c>
      <c r="P103" s="28" t="s">
        <v>320</v>
      </c>
      <c r="Q103" s="28" t="s">
        <v>326</v>
      </c>
      <c r="R103" s="29" t="s">
        <v>327</v>
      </c>
      <c r="S103" s="22" t="s">
        <v>328</v>
      </c>
      <c r="T103" s="22">
        <v>2020</v>
      </c>
      <c r="Z103" s="30"/>
      <c r="AA103" s="25"/>
      <c r="AB103" s="22" t="s">
        <v>54</v>
      </c>
      <c r="AC103" s="22" t="s">
        <v>54</v>
      </c>
    </row>
    <row r="104" spans="1:29" ht="18.5" x14ac:dyDescent="0.55000000000000004">
      <c r="A104" s="25" t="s">
        <v>334</v>
      </c>
      <c r="B104" s="25" t="s">
        <v>335</v>
      </c>
      <c r="C104" s="16" t="s">
        <v>55</v>
      </c>
      <c r="D104" s="26" t="s">
        <v>375</v>
      </c>
      <c r="E104" s="26" t="s">
        <v>376</v>
      </c>
      <c r="F104" s="25" t="s">
        <v>53</v>
      </c>
      <c r="G104" s="25" t="s">
        <v>51</v>
      </c>
      <c r="H104" s="25" t="s">
        <v>320</v>
      </c>
      <c r="I104" s="25" t="s">
        <v>291</v>
      </c>
      <c r="J104" s="25" t="s">
        <v>292</v>
      </c>
      <c r="K104" s="3" t="s">
        <v>14</v>
      </c>
      <c r="L104" s="3" t="s">
        <v>15</v>
      </c>
      <c r="M104" s="27" t="s">
        <v>54</v>
      </c>
      <c r="N104" s="33" t="s">
        <v>54</v>
      </c>
      <c r="O104" s="79">
        <v>3.504</v>
      </c>
      <c r="P104" s="28" t="s">
        <v>320</v>
      </c>
      <c r="Q104" s="28" t="s">
        <v>326</v>
      </c>
      <c r="R104" s="29" t="s">
        <v>327</v>
      </c>
      <c r="S104" s="22" t="s">
        <v>328</v>
      </c>
      <c r="T104" s="22">
        <v>2020</v>
      </c>
      <c r="Z104" s="30"/>
      <c r="AA104" s="25"/>
      <c r="AB104" s="22" t="s">
        <v>54</v>
      </c>
      <c r="AC104" s="22" t="s">
        <v>54</v>
      </c>
    </row>
    <row r="105" spans="1:29" ht="18.5" x14ac:dyDescent="0.55000000000000004">
      <c r="A105" s="25" t="s">
        <v>334</v>
      </c>
      <c r="B105" s="25" t="s">
        <v>335</v>
      </c>
      <c r="C105" s="16" t="s">
        <v>55</v>
      </c>
      <c r="D105" s="26" t="s">
        <v>375</v>
      </c>
      <c r="E105" s="26" t="s">
        <v>376</v>
      </c>
      <c r="F105" s="25" t="s">
        <v>53</v>
      </c>
      <c r="G105" s="25" t="s">
        <v>51</v>
      </c>
      <c r="H105" s="25" t="s">
        <v>320</v>
      </c>
      <c r="I105" s="25" t="s">
        <v>291</v>
      </c>
      <c r="J105" s="25" t="s">
        <v>292</v>
      </c>
      <c r="K105" s="3" t="s">
        <v>16</v>
      </c>
      <c r="L105" s="3" t="s">
        <v>17</v>
      </c>
      <c r="M105" s="27" t="s">
        <v>54</v>
      </c>
      <c r="N105" s="33" t="s">
        <v>54</v>
      </c>
      <c r="O105" s="79">
        <v>3.5219999999999998</v>
      </c>
      <c r="P105" s="28" t="s">
        <v>320</v>
      </c>
      <c r="Q105" s="28" t="s">
        <v>326</v>
      </c>
      <c r="R105" s="29" t="s">
        <v>327</v>
      </c>
      <c r="S105" s="22" t="s">
        <v>328</v>
      </c>
      <c r="T105" s="22">
        <v>2020</v>
      </c>
      <c r="Z105" s="30"/>
      <c r="AA105" s="25"/>
      <c r="AB105" s="22" t="s">
        <v>54</v>
      </c>
      <c r="AC105" s="22" t="s">
        <v>54</v>
      </c>
    </row>
    <row r="106" spans="1:29" ht="18.5" x14ac:dyDescent="0.55000000000000004">
      <c r="A106" s="25" t="s">
        <v>334</v>
      </c>
      <c r="B106" s="25" t="s">
        <v>335</v>
      </c>
      <c r="C106" s="16" t="s">
        <v>55</v>
      </c>
      <c r="D106" s="26" t="s">
        <v>375</v>
      </c>
      <c r="E106" s="26" t="s">
        <v>376</v>
      </c>
      <c r="F106" s="25" t="s">
        <v>53</v>
      </c>
      <c r="G106" s="25" t="s">
        <v>51</v>
      </c>
      <c r="H106" s="25" t="s">
        <v>320</v>
      </c>
      <c r="I106" s="25" t="s">
        <v>291</v>
      </c>
      <c r="J106" s="25" t="s">
        <v>292</v>
      </c>
      <c r="K106" s="3" t="s">
        <v>18</v>
      </c>
      <c r="L106" s="3" t="s">
        <v>19</v>
      </c>
      <c r="M106" s="27" t="s">
        <v>54</v>
      </c>
      <c r="N106" s="33" t="s">
        <v>54</v>
      </c>
      <c r="O106" s="79">
        <v>53.002000000000002</v>
      </c>
      <c r="P106" s="28" t="s">
        <v>320</v>
      </c>
      <c r="Q106" s="28" t="s">
        <v>326</v>
      </c>
      <c r="R106" s="29" t="s">
        <v>327</v>
      </c>
      <c r="S106" s="22" t="s">
        <v>328</v>
      </c>
      <c r="T106" s="22">
        <v>2020</v>
      </c>
      <c r="Z106" s="30"/>
      <c r="AA106" s="25"/>
      <c r="AB106" s="22" t="s">
        <v>54</v>
      </c>
      <c r="AC106" s="22" t="s">
        <v>54</v>
      </c>
    </row>
    <row r="107" spans="1:29" ht="18.5" x14ac:dyDescent="0.55000000000000004">
      <c r="A107" s="25" t="s">
        <v>334</v>
      </c>
      <c r="B107" s="25" t="s">
        <v>335</v>
      </c>
      <c r="C107" s="16" t="s">
        <v>55</v>
      </c>
      <c r="D107" s="26" t="s">
        <v>375</v>
      </c>
      <c r="E107" s="26" t="s">
        <v>376</v>
      </c>
      <c r="F107" s="25" t="s">
        <v>53</v>
      </c>
      <c r="G107" s="25" t="s">
        <v>51</v>
      </c>
      <c r="H107" s="25" t="s">
        <v>320</v>
      </c>
      <c r="I107" s="25" t="s">
        <v>291</v>
      </c>
      <c r="J107" s="25" t="s">
        <v>292</v>
      </c>
      <c r="K107" s="3" t="s">
        <v>20</v>
      </c>
      <c r="L107" s="3" t="s">
        <v>21</v>
      </c>
      <c r="M107" s="27" t="s">
        <v>54</v>
      </c>
      <c r="N107" s="33" t="s">
        <v>54</v>
      </c>
      <c r="O107" s="79">
        <v>4.9960000000000004</v>
      </c>
      <c r="P107" s="28" t="s">
        <v>320</v>
      </c>
      <c r="Q107" s="28" t="s">
        <v>326</v>
      </c>
      <c r="R107" s="29" t="s">
        <v>327</v>
      </c>
      <c r="S107" s="22" t="s">
        <v>328</v>
      </c>
      <c r="T107" s="22">
        <v>2020</v>
      </c>
      <c r="Z107" s="30"/>
      <c r="AA107" s="25"/>
      <c r="AB107" s="22" t="s">
        <v>54</v>
      </c>
      <c r="AC107" s="22" t="s">
        <v>54</v>
      </c>
    </row>
    <row r="108" spans="1:29" ht="18.5" x14ac:dyDescent="0.55000000000000004">
      <c r="A108" s="25" t="s">
        <v>334</v>
      </c>
      <c r="B108" s="25" t="s">
        <v>335</v>
      </c>
      <c r="C108" s="16" t="s">
        <v>55</v>
      </c>
      <c r="D108" s="26" t="s">
        <v>375</v>
      </c>
      <c r="E108" s="26" t="s">
        <v>376</v>
      </c>
      <c r="F108" s="25" t="s">
        <v>53</v>
      </c>
      <c r="G108" s="25" t="s">
        <v>51</v>
      </c>
      <c r="H108" s="25" t="s">
        <v>320</v>
      </c>
      <c r="I108" s="25" t="s">
        <v>291</v>
      </c>
      <c r="J108" s="25" t="s">
        <v>292</v>
      </c>
      <c r="K108" s="3" t="s">
        <v>22</v>
      </c>
      <c r="L108" s="3" t="s">
        <v>23</v>
      </c>
      <c r="M108" s="27" t="s">
        <v>54</v>
      </c>
      <c r="N108" s="33" t="s">
        <v>54</v>
      </c>
      <c r="O108" s="79">
        <v>42.18</v>
      </c>
      <c r="P108" s="28" t="s">
        <v>320</v>
      </c>
      <c r="Q108" s="28" t="s">
        <v>326</v>
      </c>
      <c r="R108" s="29" t="s">
        <v>327</v>
      </c>
      <c r="S108" s="25" t="s">
        <v>328</v>
      </c>
      <c r="T108" s="25">
        <v>2020</v>
      </c>
      <c r="U108" s="25"/>
      <c r="V108" s="25"/>
      <c r="W108" s="25"/>
      <c r="X108" s="25"/>
      <c r="Y108" s="25"/>
      <c r="Z108" s="30"/>
      <c r="AA108" s="25"/>
      <c r="AB108" s="25" t="s">
        <v>54</v>
      </c>
      <c r="AC108" s="25" t="s">
        <v>54</v>
      </c>
    </row>
    <row r="109" spans="1:29" s="25" customFormat="1" ht="18.5" x14ac:dyDescent="0.55000000000000004">
      <c r="A109" s="25" t="s">
        <v>334</v>
      </c>
      <c r="B109" s="25" t="s">
        <v>335</v>
      </c>
      <c r="C109" s="16" t="s">
        <v>55</v>
      </c>
      <c r="D109" s="26" t="s">
        <v>375</v>
      </c>
      <c r="E109" s="26" t="s">
        <v>376</v>
      </c>
      <c r="F109" s="25" t="s">
        <v>53</v>
      </c>
      <c r="G109" s="25" t="s">
        <v>51</v>
      </c>
      <c r="H109" s="25" t="s">
        <v>320</v>
      </c>
      <c r="I109" s="25" t="s">
        <v>291</v>
      </c>
      <c r="J109" s="25" t="s">
        <v>292</v>
      </c>
      <c r="K109" s="3" t="s">
        <v>24</v>
      </c>
      <c r="L109" s="3" t="s">
        <v>25</v>
      </c>
      <c r="M109" s="27" t="s">
        <v>54</v>
      </c>
      <c r="N109" s="33" t="s">
        <v>54</v>
      </c>
      <c r="O109" s="79">
        <v>1.0009999999999999</v>
      </c>
      <c r="P109" s="28" t="s">
        <v>320</v>
      </c>
      <c r="Q109" s="28" t="s">
        <v>326</v>
      </c>
      <c r="R109" s="29" t="s">
        <v>327</v>
      </c>
      <c r="S109" s="25" t="s">
        <v>328</v>
      </c>
      <c r="T109" s="25">
        <v>2020</v>
      </c>
      <c r="Z109" s="30"/>
      <c r="AB109" s="25" t="s">
        <v>54</v>
      </c>
      <c r="AC109" s="25" t="s">
        <v>54</v>
      </c>
    </row>
    <row r="110" spans="1:29" ht="18.5" x14ac:dyDescent="0.55000000000000004">
      <c r="A110" s="25" t="s">
        <v>334</v>
      </c>
      <c r="B110" s="25" t="s">
        <v>335</v>
      </c>
      <c r="C110" s="16" t="s">
        <v>55</v>
      </c>
      <c r="D110" s="26" t="s">
        <v>375</v>
      </c>
      <c r="E110" s="26" t="s">
        <v>376</v>
      </c>
      <c r="F110" s="25" t="s">
        <v>53</v>
      </c>
      <c r="G110" s="25" t="s">
        <v>51</v>
      </c>
      <c r="H110" s="25" t="s">
        <v>320</v>
      </c>
      <c r="I110" s="25" t="s">
        <v>291</v>
      </c>
      <c r="J110" s="25" t="s">
        <v>292</v>
      </c>
      <c r="K110" s="3" t="s">
        <v>26</v>
      </c>
      <c r="L110" s="3" t="s">
        <v>27</v>
      </c>
      <c r="M110" s="27" t="s">
        <v>54</v>
      </c>
      <c r="N110" s="33" t="s">
        <v>54</v>
      </c>
      <c r="O110" s="79">
        <v>16.843</v>
      </c>
      <c r="P110" s="28" t="s">
        <v>320</v>
      </c>
      <c r="Q110" s="28" t="s">
        <v>326</v>
      </c>
      <c r="R110" s="29" t="s">
        <v>327</v>
      </c>
      <c r="S110" s="22" t="s">
        <v>328</v>
      </c>
      <c r="T110" s="22">
        <v>2020</v>
      </c>
      <c r="Z110" s="30"/>
      <c r="AA110" s="25"/>
      <c r="AB110" s="22" t="s">
        <v>54</v>
      </c>
      <c r="AC110" s="22" t="s">
        <v>54</v>
      </c>
    </row>
    <row r="111" spans="1:29" ht="18.5" x14ac:dyDescent="0.55000000000000004">
      <c r="A111" s="25" t="s">
        <v>334</v>
      </c>
      <c r="B111" s="25" t="s">
        <v>335</v>
      </c>
      <c r="C111" s="16" t="s">
        <v>55</v>
      </c>
      <c r="D111" s="26" t="s">
        <v>375</v>
      </c>
      <c r="E111" s="26" t="s">
        <v>376</v>
      </c>
      <c r="F111" s="25" t="s">
        <v>53</v>
      </c>
      <c r="G111" s="25" t="s">
        <v>51</v>
      </c>
      <c r="H111" s="25" t="s">
        <v>320</v>
      </c>
      <c r="I111" s="25" t="s">
        <v>291</v>
      </c>
      <c r="J111" s="25" t="s">
        <v>292</v>
      </c>
      <c r="K111" s="3" t="s">
        <v>28</v>
      </c>
      <c r="L111" s="3" t="s">
        <v>29</v>
      </c>
      <c r="M111" s="27" t="s">
        <v>54</v>
      </c>
      <c r="N111" s="33" t="s">
        <v>54</v>
      </c>
      <c r="O111" s="79">
        <v>3.738</v>
      </c>
      <c r="P111" s="28" t="s">
        <v>320</v>
      </c>
      <c r="Q111" s="28" t="s">
        <v>326</v>
      </c>
      <c r="R111" s="29" t="s">
        <v>327</v>
      </c>
      <c r="S111" s="22" t="s">
        <v>328</v>
      </c>
      <c r="T111" s="22">
        <v>2020</v>
      </c>
      <c r="Z111" s="30"/>
      <c r="AA111" s="25"/>
      <c r="AB111" s="22" t="s">
        <v>54</v>
      </c>
      <c r="AC111" s="22" t="s">
        <v>54</v>
      </c>
    </row>
    <row r="112" spans="1:29" ht="18.5" x14ac:dyDescent="0.55000000000000004">
      <c r="A112" s="25" t="s">
        <v>334</v>
      </c>
      <c r="B112" s="25" t="s">
        <v>335</v>
      </c>
      <c r="C112" s="16" t="s">
        <v>55</v>
      </c>
      <c r="D112" s="26" t="s">
        <v>375</v>
      </c>
      <c r="E112" s="26" t="s">
        <v>376</v>
      </c>
      <c r="F112" s="25" t="s">
        <v>53</v>
      </c>
      <c r="G112" s="25" t="s">
        <v>51</v>
      </c>
      <c r="H112" s="25" t="s">
        <v>320</v>
      </c>
      <c r="I112" s="25" t="s">
        <v>291</v>
      </c>
      <c r="J112" s="25" t="s">
        <v>292</v>
      </c>
      <c r="K112" s="3" t="s">
        <v>30</v>
      </c>
      <c r="L112" s="3" t="s">
        <v>369</v>
      </c>
      <c r="M112" s="27" t="s">
        <v>54</v>
      </c>
      <c r="N112" s="33" t="s">
        <v>54</v>
      </c>
      <c r="O112" s="79">
        <v>473.58499999999998</v>
      </c>
      <c r="P112" s="28" t="s">
        <v>320</v>
      </c>
      <c r="Q112" s="28" t="s">
        <v>326</v>
      </c>
      <c r="R112" s="29" t="s">
        <v>327</v>
      </c>
      <c r="S112" s="22" t="s">
        <v>328</v>
      </c>
      <c r="T112" s="22">
        <v>2020</v>
      </c>
      <c r="Z112" s="30"/>
      <c r="AA112" s="25"/>
      <c r="AB112" s="22" t="s">
        <v>54</v>
      </c>
      <c r="AC112" s="22" t="s">
        <v>54</v>
      </c>
    </row>
    <row r="113" spans="1:29" ht="16.5" x14ac:dyDescent="0.55000000000000004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31"/>
      <c r="L113" s="28"/>
      <c r="M113" s="27"/>
      <c r="N113" s="28"/>
      <c r="O113" s="28"/>
      <c r="P113" s="28"/>
      <c r="Q113" s="28"/>
      <c r="R113" s="29"/>
      <c r="Z113" s="25"/>
      <c r="AA113" s="25"/>
    </row>
    <row r="114" spans="1:29" ht="18" customHeight="1" x14ac:dyDescent="0.55000000000000004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31"/>
      <c r="L114" s="28"/>
      <c r="M114" s="27"/>
      <c r="N114" s="28"/>
      <c r="O114" s="28"/>
      <c r="P114" s="28"/>
      <c r="Q114" s="28"/>
      <c r="R114" s="29"/>
      <c r="Z114" s="25"/>
      <c r="AA114" s="25"/>
    </row>
    <row r="115" spans="1:29" ht="16.5" x14ac:dyDescent="0.55000000000000004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31"/>
      <c r="L115" s="28"/>
      <c r="M115" s="27"/>
      <c r="N115" s="28"/>
      <c r="O115" s="28"/>
      <c r="P115" s="28"/>
      <c r="Q115" s="28"/>
      <c r="R115" s="29"/>
      <c r="Z115" s="25"/>
      <c r="AA115" s="25"/>
    </row>
    <row r="116" spans="1:29" ht="16.5" x14ac:dyDescent="0.55000000000000004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31"/>
      <c r="L116" s="28"/>
      <c r="M116" s="27"/>
      <c r="N116" s="28"/>
      <c r="O116" s="28"/>
      <c r="P116" s="28"/>
      <c r="Q116" s="28"/>
      <c r="R116" s="29"/>
      <c r="Z116" s="25"/>
      <c r="AA116" s="25"/>
    </row>
    <row r="117" spans="1:29" ht="16.5" x14ac:dyDescent="0.55000000000000004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K117" s="31"/>
      <c r="L117" s="28"/>
      <c r="M117" s="27"/>
      <c r="N117" s="28"/>
      <c r="O117" s="28"/>
      <c r="P117" s="28"/>
      <c r="Q117" s="28"/>
      <c r="R117" s="29"/>
      <c r="Z117" s="25"/>
      <c r="AA117" s="25"/>
    </row>
    <row r="118" spans="1:29" ht="16.5" x14ac:dyDescent="0.55000000000000004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K118" s="31"/>
      <c r="L118" s="28"/>
      <c r="M118" s="27"/>
      <c r="N118" s="28"/>
      <c r="O118" s="28"/>
      <c r="P118" s="28"/>
      <c r="Q118" s="28"/>
      <c r="R118" s="29"/>
      <c r="Z118" s="25"/>
      <c r="AA118" s="25"/>
    </row>
    <row r="119" spans="1:29" ht="16.5" x14ac:dyDescent="0.55000000000000004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32"/>
      <c r="L119" s="28"/>
      <c r="M119" s="27"/>
      <c r="N119" s="28"/>
      <c r="O119" s="28"/>
      <c r="P119" s="28"/>
      <c r="Q119" s="28"/>
      <c r="R119" s="29"/>
      <c r="Z119" s="25"/>
      <c r="AA119" s="25"/>
    </row>
    <row r="120" spans="1:29" ht="16.5" x14ac:dyDescent="0.55000000000000004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32"/>
      <c r="L120" s="28"/>
      <c r="M120" s="27"/>
      <c r="N120" s="28"/>
      <c r="O120" s="28"/>
      <c r="P120" s="28"/>
      <c r="Q120" s="28"/>
      <c r="R120" s="29"/>
      <c r="Z120" s="25"/>
      <c r="AA120" s="25"/>
    </row>
    <row r="121" spans="1:29" ht="16.5" x14ac:dyDescent="0.55000000000000004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K121" s="31"/>
      <c r="L121" s="28"/>
      <c r="M121" s="27"/>
      <c r="N121" s="28"/>
      <c r="O121" s="28"/>
      <c r="P121" s="28"/>
      <c r="Q121" s="28"/>
      <c r="R121" s="29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</row>
    <row r="122" spans="1:29" s="25" customFormat="1" ht="16.5" x14ac:dyDescent="0.55000000000000004">
      <c r="K122" s="31"/>
      <c r="L122" s="28"/>
      <c r="M122" s="27"/>
      <c r="N122" s="28"/>
      <c r="O122" s="28"/>
      <c r="P122" s="28"/>
      <c r="Q122" s="28"/>
      <c r="R122" s="29"/>
    </row>
    <row r="123" spans="1:29" ht="16.5" x14ac:dyDescent="0.55000000000000004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31"/>
      <c r="L123" s="28"/>
      <c r="M123" s="27"/>
      <c r="N123" s="28"/>
      <c r="O123" s="28"/>
      <c r="P123" s="28"/>
      <c r="Q123" s="28"/>
      <c r="R123" s="29"/>
      <c r="Z123" s="25"/>
      <c r="AA123" s="25"/>
    </row>
    <row r="124" spans="1:29" ht="16.5" x14ac:dyDescent="0.55000000000000004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31"/>
      <c r="L124" s="28"/>
      <c r="M124" s="27"/>
      <c r="N124" s="28"/>
      <c r="O124" s="28"/>
      <c r="P124" s="28"/>
      <c r="Q124" s="28"/>
      <c r="R124" s="29"/>
      <c r="Z124" s="25"/>
      <c r="AA124" s="25"/>
    </row>
    <row r="125" spans="1:29" ht="16.5" x14ac:dyDescent="0.55000000000000004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31"/>
      <c r="L125" s="28"/>
      <c r="M125" s="27"/>
      <c r="N125" s="28"/>
      <c r="O125" s="28"/>
      <c r="P125" s="28"/>
      <c r="Q125" s="28"/>
      <c r="R125" s="29"/>
      <c r="Z125" s="25"/>
      <c r="AA125" s="25"/>
    </row>
    <row r="126" spans="1:29" ht="16.5" x14ac:dyDescent="0.55000000000000004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31"/>
      <c r="L126" s="28"/>
      <c r="M126" s="27"/>
      <c r="N126" s="28"/>
      <c r="O126" s="28"/>
      <c r="P126" s="28"/>
      <c r="Q126" s="28"/>
      <c r="R126" s="29"/>
      <c r="Z126" s="25"/>
      <c r="AA126" s="25"/>
    </row>
    <row r="127" spans="1:29" ht="18" customHeight="1" x14ac:dyDescent="0.55000000000000004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31"/>
      <c r="L127" s="28"/>
      <c r="M127" s="27"/>
      <c r="N127" s="28"/>
      <c r="O127" s="28"/>
      <c r="P127" s="28"/>
      <c r="Q127" s="28"/>
      <c r="R127" s="29"/>
      <c r="Z127" s="25"/>
      <c r="AA127" s="25"/>
    </row>
    <row r="128" spans="1:29" ht="16.5" x14ac:dyDescent="0.55000000000000004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31"/>
      <c r="L128" s="28"/>
      <c r="M128" s="27"/>
      <c r="N128" s="28"/>
      <c r="O128" s="28"/>
      <c r="P128" s="28"/>
      <c r="Q128" s="28"/>
      <c r="R128" s="29"/>
      <c r="Z128" s="25"/>
      <c r="AA128" s="25"/>
    </row>
    <row r="129" spans="1:29" ht="16.5" x14ac:dyDescent="0.55000000000000004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31"/>
      <c r="L129" s="28"/>
      <c r="M129" s="27"/>
      <c r="N129" s="28"/>
      <c r="O129" s="28"/>
      <c r="P129" s="28"/>
      <c r="Q129" s="28"/>
      <c r="R129" s="29"/>
      <c r="Z129" s="25"/>
      <c r="AA129" s="25"/>
    </row>
    <row r="130" spans="1:29" ht="16.5" x14ac:dyDescent="0.55000000000000004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31"/>
      <c r="L130" s="28"/>
      <c r="M130" s="27"/>
      <c r="N130" s="28"/>
      <c r="O130" s="28"/>
      <c r="P130" s="28"/>
      <c r="Q130" s="28"/>
      <c r="R130" s="29"/>
      <c r="Z130" s="25"/>
      <c r="AA130" s="25"/>
    </row>
    <row r="131" spans="1:29" ht="16.5" x14ac:dyDescent="0.55000000000000004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31"/>
      <c r="L131" s="28"/>
      <c r="M131" s="27"/>
      <c r="N131" s="28"/>
      <c r="O131" s="28"/>
      <c r="P131" s="28"/>
      <c r="Q131" s="28"/>
      <c r="R131" s="29"/>
      <c r="Z131" s="25"/>
      <c r="AA131" s="25"/>
    </row>
    <row r="132" spans="1:29" ht="16.5" x14ac:dyDescent="0.55000000000000004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32"/>
      <c r="L132" s="28"/>
      <c r="M132" s="27"/>
      <c r="N132" s="28"/>
      <c r="O132" s="28"/>
      <c r="P132" s="28"/>
      <c r="Q132" s="28"/>
      <c r="R132" s="29"/>
      <c r="Z132" s="25"/>
      <c r="AA132" s="25"/>
    </row>
    <row r="133" spans="1:29" ht="16.5" x14ac:dyDescent="0.55000000000000004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K133" s="32"/>
      <c r="L133" s="28"/>
      <c r="M133" s="27"/>
      <c r="N133" s="28"/>
      <c r="O133" s="28"/>
      <c r="P133" s="28"/>
      <c r="Q133" s="28"/>
      <c r="R133" s="29"/>
      <c r="Z133" s="25"/>
      <c r="AA133" s="25"/>
    </row>
    <row r="134" spans="1:29" ht="16.5" x14ac:dyDescent="0.55000000000000004">
      <c r="A134" s="25"/>
      <c r="B134" s="25"/>
      <c r="C134" s="25"/>
      <c r="D134" s="25"/>
      <c r="E134" s="25"/>
      <c r="F134" s="25"/>
      <c r="G134" s="25"/>
      <c r="H134" s="25"/>
      <c r="I134" s="25"/>
      <c r="J134" s="25"/>
      <c r="K134" s="31"/>
      <c r="L134" s="28"/>
      <c r="M134" s="27"/>
      <c r="N134" s="28"/>
      <c r="O134" s="28"/>
      <c r="P134" s="28"/>
      <c r="Q134" s="28"/>
      <c r="R134" s="29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</row>
    <row r="135" spans="1:29" s="25" customFormat="1" ht="16.5" x14ac:dyDescent="0.55000000000000004">
      <c r="K135" s="31"/>
      <c r="L135" s="28"/>
      <c r="M135" s="27"/>
      <c r="N135" s="28"/>
      <c r="O135" s="28"/>
      <c r="P135" s="28"/>
      <c r="Q135" s="28"/>
      <c r="R135" s="29"/>
    </row>
    <row r="136" spans="1:29" ht="16.5" x14ac:dyDescent="0.55000000000000004">
      <c r="A136" s="25"/>
      <c r="B136" s="25"/>
      <c r="C136" s="25"/>
      <c r="D136" s="25"/>
      <c r="E136" s="25"/>
      <c r="F136" s="25"/>
      <c r="G136" s="25"/>
      <c r="H136" s="25"/>
      <c r="I136" s="25"/>
      <c r="J136" s="25"/>
      <c r="K136" s="31"/>
      <c r="L136" s="28"/>
      <c r="M136" s="27"/>
      <c r="N136" s="28"/>
      <c r="O136" s="28"/>
      <c r="P136" s="28"/>
      <c r="Q136" s="28"/>
      <c r="R136" s="29"/>
      <c r="Z136" s="25"/>
      <c r="AA136" s="25"/>
    </row>
    <row r="137" spans="1:29" ht="16.5" x14ac:dyDescent="0.55000000000000004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K137" s="31"/>
      <c r="L137" s="28"/>
      <c r="M137" s="27"/>
      <c r="N137" s="28"/>
      <c r="O137" s="28"/>
      <c r="P137" s="28"/>
      <c r="Q137" s="28"/>
      <c r="R137" s="29"/>
      <c r="Z137" s="25"/>
      <c r="AA137" s="25"/>
    </row>
    <row r="138" spans="1:29" ht="16.5" x14ac:dyDescent="0.55000000000000004">
      <c r="A138" s="25"/>
      <c r="B138" s="25"/>
      <c r="C138" s="25"/>
      <c r="D138" s="25"/>
      <c r="E138" s="25"/>
      <c r="F138" s="25"/>
      <c r="G138" s="25"/>
      <c r="H138" s="25"/>
      <c r="I138" s="25"/>
      <c r="J138" s="25"/>
      <c r="K138" s="31"/>
      <c r="L138" s="28"/>
      <c r="M138" s="27"/>
      <c r="N138" s="28"/>
      <c r="O138" s="28"/>
      <c r="P138" s="28"/>
      <c r="Q138" s="28"/>
      <c r="R138" s="29"/>
      <c r="Z138" s="25"/>
      <c r="AA138" s="25"/>
    </row>
    <row r="139" spans="1:29" ht="16.5" x14ac:dyDescent="0.55000000000000004">
      <c r="A139" s="25"/>
      <c r="B139" s="25"/>
      <c r="C139" s="25"/>
      <c r="D139" s="25"/>
      <c r="E139" s="25"/>
      <c r="F139" s="25"/>
      <c r="G139" s="25"/>
      <c r="H139" s="25"/>
      <c r="I139" s="25"/>
      <c r="J139" s="25"/>
      <c r="K139" s="31"/>
      <c r="L139" s="28"/>
      <c r="M139" s="27"/>
      <c r="N139" s="28"/>
      <c r="O139" s="28"/>
      <c r="P139" s="28"/>
      <c r="Q139" s="28"/>
      <c r="R139" s="29"/>
      <c r="Z139" s="25"/>
      <c r="AA139" s="25"/>
    </row>
    <row r="140" spans="1:29" ht="18" customHeight="1" x14ac:dyDescent="0.55000000000000004">
      <c r="A140" s="25"/>
      <c r="B140" s="25"/>
      <c r="C140" s="25"/>
      <c r="D140" s="25"/>
      <c r="E140" s="25"/>
      <c r="F140" s="25"/>
      <c r="G140" s="25"/>
      <c r="H140" s="25"/>
      <c r="I140" s="25"/>
      <c r="J140" s="25"/>
      <c r="K140" s="31"/>
      <c r="L140" s="28"/>
      <c r="M140" s="27"/>
      <c r="N140" s="28"/>
      <c r="O140" s="28"/>
      <c r="P140" s="28"/>
      <c r="Q140" s="28"/>
      <c r="R140" s="29"/>
      <c r="Z140" s="25"/>
      <c r="AA140" s="25"/>
    </row>
    <row r="141" spans="1:29" ht="16.5" x14ac:dyDescent="0.55000000000000004">
      <c r="A141" s="25"/>
      <c r="B141" s="25"/>
      <c r="C141" s="25"/>
      <c r="D141" s="25"/>
      <c r="E141" s="25"/>
      <c r="F141" s="25"/>
      <c r="G141" s="25"/>
      <c r="H141" s="25"/>
      <c r="I141" s="25"/>
      <c r="J141" s="25"/>
      <c r="K141" s="31"/>
      <c r="L141" s="28"/>
      <c r="M141" s="27"/>
      <c r="N141" s="28"/>
      <c r="O141" s="28"/>
      <c r="P141" s="28"/>
      <c r="Q141" s="28"/>
      <c r="R141" s="29"/>
      <c r="Z141" s="25"/>
      <c r="AA141" s="25"/>
    </row>
    <row r="142" spans="1:29" ht="16.5" x14ac:dyDescent="0.55000000000000004">
      <c r="A142" s="25"/>
      <c r="B142" s="25"/>
      <c r="C142" s="25"/>
      <c r="D142" s="25"/>
      <c r="E142" s="25"/>
      <c r="F142" s="25"/>
      <c r="G142" s="25"/>
      <c r="H142" s="25"/>
      <c r="I142" s="25"/>
      <c r="J142" s="25"/>
      <c r="K142" s="31"/>
      <c r="L142" s="28"/>
      <c r="M142" s="27"/>
      <c r="N142" s="28"/>
      <c r="O142" s="28"/>
      <c r="P142" s="28"/>
      <c r="Q142" s="28"/>
      <c r="R142" s="29"/>
      <c r="Z142" s="25"/>
      <c r="AA142" s="25"/>
    </row>
    <row r="143" spans="1:29" ht="16.5" x14ac:dyDescent="0.55000000000000004">
      <c r="A143" s="25"/>
      <c r="B143" s="25"/>
      <c r="C143" s="25"/>
      <c r="D143" s="25"/>
      <c r="E143" s="25"/>
      <c r="F143" s="25"/>
      <c r="G143" s="25"/>
      <c r="H143" s="25"/>
      <c r="I143" s="25"/>
      <c r="J143" s="25"/>
      <c r="K143" s="31"/>
      <c r="L143" s="28"/>
      <c r="M143" s="27"/>
      <c r="N143" s="28"/>
      <c r="O143" s="28"/>
      <c r="P143" s="28"/>
      <c r="Q143" s="28"/>
      <c r="R143" s="29"/>
      <c r="Z143" s="25"/>
      <c r="AA143" s="25"/>
    </row>
    <row r="144" spans="1:29" ht="16.5" x14ac:dyDescent="0.55000000000000004">
      <c r="A144" s="25"/>
      <c r="B144" s="25"/>
      <c r="C144" s="25"/>
      <c r="D144" s="25"/>
      <c r="E144" s="25"/>
      <c r="F144" s="25"/>
      <c r="G144" s="25"/>
      <c r="H144" s="25"/>
      <c r="I144" s="25"/>
      <c r="J144" s="25"/>
      <c r="K144" s="31"/>
      <c r="L144" s="28"/>
      <c r="M144" s="27"/>
      <c r="N144" s="28"/>
      <c r="O144" s="28"/>
      <c r="P144" s="28"/>
      <c r="Q144" s="28"/>
      <c r="R144" s="29"/>
      <c r="Z144" s="25"/>
      <c r="AA144" s="25"/>
    </row>
    <row r="145" spans="1:29" ht="16.5" x14ac:dyDescent="0.55000000000000004">
      <c r="A145" s="25"/>
      <c r="B145" s="25"/>
      <c r="C145" s="25"/>
      <c r="D145" s="25"/>
      <c r="E145" s="25"/>
      <c r="F145" s="25"/>
      <c r="G145" s="25"/>
      <c r="H145" s="25"/>
      <c r="I145" s="25"/>
      <c r="J145" s="25"/>
      <c r="K145" s="32"/>
      <c r="L145" s="28"/>
      <c r="M145" s="27"/>
      <c r="N145" s="28"/>
      <c r="O145" s="28"/>
      <c r="P145" s="28"/>
      <c r="Q145" s="28"/>
      <c r="R145" s="29"/>
      <c r="Z145" s="25"/>
      <c r="AA145" s="25"/>
    </row>
    <row r="146" spans="1:29" ht="16.5" x14ac:dyDescent="0.55000000000000004">
      <c r="A146" s="25"/>
      <c r="B146" s="25"/>
      <c r="C146" s="25"/>
      <c r="D146" s="25"/>
      <c r="E146" s="25"/>
      <c r="F146" s="25"/>
      <c r="G146" s="25"/>
      <c r="H146" s="25"/>
      <c r="I146" s="25"/>
      <c r="J146" s="25"/>
      <c r="K146" s="32"/>
      <c r="L146" s="28"/>
      <c r="M146" s="27"/>
      <c r="N146" s="28"/>
      <c r="O146" s="28"/>
      <c r="P146" s="28"/>
      <c r="Q146" s="28"/>
      <c r="R146" s="29"/>
      <c r="Z146" s="25"/>
      <c r="AA146" s="25"/>
    </row>
    <row r="147" spans="1:29" ht="16.5" x14ac:dyDescent="0.55000000000000004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31"/>
      <c r="L147" s="28"/>
      <c r="M147" s="27"/>
      <c r="N147" s="28"/>
      <c r="O147" s="28"/>
      <c r="P147" s="28"/>
      <c r="Q147" s="28"/>
      <c r="R147" s="29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</row>
    <row r="148" spans="1:29" s="25" customFormat="1" ht="16.5" x14ac:dyDescent="0.55000000000000004">
      <c r="K148" s="31"/>
      <c r="L148" s="28"/>
      <c r="M148" s="27"/>
      <c r="N148" s="28"/>
      <c r="O148" s="28"/>
      <c r="P148" s="28"/>
      <c r="Q148" s="28"/>
      <c r="R148" s="29"/>
    </row>
    <row r="149" spans="1:29" ht="16.5" x14ac:dyDescent="0.55000000000000004">
      <c r="A149" s="25"/>
      <c r="B149" s="25"/>
      <c r="C149" s="25"/>
      <c r="D149" s="25"/>
      <c r="E149" s="25"/>
      <c r="F149" s="25"/>
      <c r="G149" s="25"/>
      <c r="H149" s="25"/>
      <c r="I149" s="25"/>
      <c r="J149" s="25"/>
      <c r="K149" s="31"/>
      <c r="L149" s="28"/>
      <c r="M149" s="27"/>
      <c r="N149" s="28"/>
      <c r="O149" s="28"/>
      <c r="P149" s="28"/>
      <c r="Q149" s="28"/>
      <c r="R149" s="29"/>
      <c r="Z149" s="25"/>
      <c r="AA149" s="25"/>
    </row>
    <row r="150" spans="1:29" ht="16.5" x14ac:dyDescent="0.55000000000000004">
      <c r="A150" s="25"/>
      <c r="B150" s="25"/>
      <c r="C150" s="25"/>
      <c r="D150" s="25"/>
      <c r="E150" s="25"/>
      <c r="F150" s="25"/>
      <c r="G150" s="25"/>
      <c r="H150" s="25"/>
      <c r="I150" s="25"/>
      <c r="J150" s="25"/>
      <c r="K150" s="31"/>
      <c r="L150" s="28"/>
      <c r="M150" s="27"/>
      <c r="N150" s="28"/>
      <c r="O150" s="28"/>
      <c r="P150" s="28"/>
      <c r="Q150" s="28"/>
      <c r="R150" s="29"/>
      <c r="Z150" s="25"/>
      <c r="AA150" s="25"/>
    </row>
    <row r="151" spans="1:29" ht="16.5" x14ac:dyDescent="0.55000000000000004">
      <c r="A151" s="25"/>
      <c r="B151" s="25"/>
      <c r="C151" s="25"/>
      <c r="D151" s="25"/>
      <c r="E151" s="25"/>
      <c r="F151" s="25"/>
      <c r="G151" s="25"/>
      <c r="H151" s="25"/>
      <c r="I151" s="25"/>
      <c r="J151" s="25"/>
      <c r="K151" s="31"/>
      <c r="L151" s="28"/>
      <c r="M151" s="27"/>
      <c r="N151" s="28"/>
      <c r="O151" s="28"/>
      <c r="P151" s="28"/>
      <c r="Q151" s="28"/>
      <c r="R151" s="29"/>
      <c r="Z151" s="25"/>
      <c r="AA151" s="25"/>
    </row>
    <row r="152" spans="1:29" ht="16.5" x14ac:dyDescent="0.55000000000000004">
      <c r="A152" s="25"/>
      <c r="B152" s="25"/>
      <c r="C152" s="25"/>
      <c r="D152" s="25"/>
      <c r="E152" s="25"/>
      <c r="F152" s="25"/>
      <c r="G152" s="25"/>
      <c r="H152" s="25"/>
      <c r="I152" s="25"/>
      <c r="J152" s="25"/>
      <c r="K152" s="31"/>
      <c r="L152" s="28"/>
      <c r="M152" s="27"/>
      <c r="N152" s="28"/>
      <c r="O152" s="28"/>
      <c r="P152" s="28"/>
      <c r="Q152" s="28"/>
      <c r="R152" s="29"/>
      <c r="Z152" s="25"/>
      <c r="AA152" s="25"/>
    </row>
    <row r="153" spans="1:29" ht="18" customHeight="1" x14ac:dyDescent="0.55000000000000004">
      <c r="A153" s="25"/>
      <c r="B153" s="25"/>
      <c r="C153" s="25"/>
      <c r="D153" s="25"/>
      <c r="E153" s="25"/>
      <c r="F153" s="25"/>
      <c r="G153" s="25"/>
      <c r="H153" s="25"/>
      <c r="I153" s="25"/>
      <c r="J153" s="25"/>
      <c r="K153" s="31"/>
      <c r="L153" s="28"/>
      <c r="M153" s="27"/>
      <c r="N153" s="28"/>
      <c r="O153" s="28"/>
      <c r="P153" s="28"/>
      <c r="Q153" s="28"/>
      <c r="R153" s="29"/>
      <c r="Z153" s="25"/>
      <c r="AA153" s="25"/>
    </row>
    <row r="154" spans="1:29" ht="16.5" x14ac:dyDescent="0.55000000000000004">
      <c r="A154" s="25"/>
      <c r="B154" s="25"/>
      <c r="C154" s="25"/>
      <c r="D154" s="25"/>
      <c r="E154" s="25"/>
      <c r="F154" s="25"/>
      <c r="G154" s="25"/>
      <c r="H154" s="25"/>
      <c r="I154" s="25"/>
      <c r="J154" s="25"/>
      <c r="K154" s="31"/>
      <c r="L154" s="28"/>
      <c r="M154" s="27"/>
      <c r="N154" s="28"/>
      <c r="O154" s="28"/>
      <c r="P154" s="28"/>
      <c r="Q154" s="28"/>
      <c r="R154" s="29"/>
      <c r="Z154" s="25"/>
      <c r="AA154" s="25"/>
    </row>
    <row r="155" spans="1:29" ht="16.5" x14ac:dyDescent="0.55000000000000004">
      <c r="A155" s="25"/>
      <c r="B155" s="25"/>
      <c r="C155" s="25"/>
      <c r="D155" s="25"/>
      <c r="E155" s="25"/>
      <c r="F155" s="25"/>
      <c r="G155" s="25"/>
      <c r="H155" s="25"/>
      <c r="I155" s="25"/>
      <c r="J155" s="25"/>
      <c r="K155" s="31"/>
      <c r="L155" s="28"/>
      <c r="M155" s="27"/>
      <c r="N155" s="28"/>
      <c r="O155" s="28"/>
      <c r="P155" s="28"/>
      <c r="Q155" s="28"/>
      <c r="R155" s="29"/>
      <c r="Z155" s="25"/>
      <c r="AA155" s="25"/>
    </row>
    <row r="156" spans="1:29" ht="16.5" x14ac:dyDescent="0.55000000000000004">
      <c r="A156" s="25"/>
      <c r="B156" s="25"/>
      <c r="C156" s="25"/>
      <c r="D156" s="25"/>
      <c r="E156" s="25"/>
      <c r="F156" s="25"/>
      <c r="G156" s="25"/>
      <c r="H156" s="25"/>
      <c r="I156" s="25"/>
      <c r="J156" s="25"/>
      <c r="K156" s="31"/>
      <c r="L156" s="28"/>
      <c r="M156" s="27"/>
      <c r="N156" s="28"/>
      <c r="O156" s="28"/>
      <c r="P156" s="28"/>
      <c r="Q156" s="28"/>
      <c r="R156" s="29"/>
      <c r="Z156" s="25"/>
      <c r="AA156" s="25"/>
    </row>
    <row r="157" spans="1:29" ht="16.5" x14ac:dyDescent="0.55000000000000004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K157" s="31"/>
      <c r="L157" s="28"/>
      <c r="M157" s="27"/>
      <c r="N157" s="28"/>
      <c r="O157" s="28"/>
      <c r="P157" s="28"/>
      <c r="Q157" s="28"/>
      <c r="R157" s="29"/>
      <c r="Z157" s="25"/>
      <c r="AA157" s="25"/>
    </row>
    <row r="158" spans="1:29" ht="16.5" x14ac:dyDescent="0.55000000000000004">
      <c r="A158" s="25"/>
      <c r="B158" s="25"/>
      <c r="C158" s="25"/>
      <c r="D158" s="25"/>
      <c r="E158" s="25"/>
      <c r="F158" s="25"/>
      <c r="G158" s="25"/>
      <c r="H158" s="25"/>
      <c r="I158" s="25"/>
      <c r="J158" s="25"/>
      <c r="K158" s="32"/>
      <c r="L158" s="28"/>
      <c r="M158" s="27"/>
      <c r="N158" s="28"/>
      <c r="O158" s="28"/>
      <c r="P158" s="28"/>
      <c r="Q158" s="28"/>
      <c r="R158" s="29"/>
      <c r="Z158" s="25"/>
      <c r="AA158" s="25"/>
    </row>
    <row r="159" spans="1:29" ht="16.5" x14ac:dyDescent="0.55000000000000004">
      <c r="A159" s="25"/>
      <c r="B159" s="25"/>
      <c r="C159" s="25"/>
      <c r="D159" s="25"/>
      <c r="E159" s="25"/>
      <c r="F159" s="25"/>
      <c r="G159" s="25"/>
      <c r="H159" s="25"/>
      <c r="I159" s="25"/>
      <c r="J159" s="25"/>
      <c r="K159" s="32"/>
      <c r="L159" s="28"/>
      <c r="M159" s="27"/>
      <c r="N159" s="28"/>
      <c r="O159" s="28"/>
      <c r="P159" s="28"/>
      <c r="Q159" s="28"/>
      <c r="R159" s="29"/>
      <c r="Z159" s="25"/>
      <c r="AA159" s="25"/>
    </row>
    <row r="160" spans="1:29" ht="16.5" x14ac:dyDescent="0.55000000000000004">
      <c r="A160" s="25"/>
      <c r="B160" s="25"/>
      <c r="C160" s="25"/>
      <c r="D160" s="25"/>
      <c r="E160" s="25"/>
      <c r="F160" s="25"/>
      <c r="G160" s="25"/>
      <c r="H160" s="25"/>
      <c r="I160" s="25"/>
      <c r="J160" s="25"/>
      <c r="K160" s="31"/>
      <c r="L160" s="28"/>
      <c r="M160" s="27"/>
      <c r="N160" s="28"/>
      <c r="O160" s="28"/>
      <c r="P160" s="28"/>
      <c r="Q160" s="28"/>
      <c r="R160" s="29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  <c r="AC160" s="25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F130"/>
  <sheetViews>
    <sheetView topLeftCell="A34" zoomScale="115" zoomScaleNormal="115" workbookViewId="0">
      <selection activeCell="D18" sqref="D18"/>
    </sheetView>
  </sheetViews>
  <sheetFormatPr defaultColWidth="9.1796875" defaultRowHeight="16.5" x14ac:dyDescent="0.55000000000000004"/>
  <cols>
    <col min="1" max="2" width="26" style="6" customWidth="1"/>
    <col min="3" max="3" width="33.453125" style="6" customWidth="1"/>
    <col min="4" max="4" width="11.7265625" style="6" customWidth="1"/>
    <col min="5" max="5" width="14.54296875" style="6" customWidth="1"/>
    <col min="6" max="16384" width="9.1796875" style="6"/>
  </cols>
  <sheetData>
    <row r="1" spans="1:6" x14ac:dyDescent="0.55000000000000004">
      <c r="A1" s="5" t="s">
        <v>330</v>
      </c>
      <c r="B1" s="5" t="s">
        <v>331</v>
      </c>
      <c r="C1" s="5" t="s">
        <v>332</v>
      </c>
      <c r="D1" s="5" t="s">
        <v>333</v>
      </c>
      <c r="E1" s="5" t="s">
        <v>336</v>
      </c>
    </row>
    <row r="2" spans="1:6" ht="18.5" x14ac:dyDescent="0.65">
      <c r="A2" s="4" t="s">
        <v>56</v>
      </c>
      <c r="B2" s="4">
        <v>1</v>
      </c>
      <c r="C2" s="7" t="s">
        <v>8</v>
      </c>
      <c r="D2" s="4">
        <v>12</v>
      </c>
      <c r="E2" t="s">
        <v>337</v>
      </c>
    </row>
    <row r="3" spans="1:6" ht="18.5" x14ac:dyDescent="0.65">
      <c r="A3" s="4" t="s">
        <v>56</v>
      </c>
      <c r="B3" s="8">
        <v>2</v>
      </c>
      <c r="C3" s="7" t="s">
        <v>10</v>
      </c>
      <c r="D3" s="4">
        <v>12</v>
      </c>
      <c r="E3" t="s">
        <v>337</v>
      </c>
    </row>
    <row r="4" spans="1:6" ht="18.5" x14ac:dyDescent="0.65">
      <c r="A4" s="4" t="s">
        <v>56</v>
      </c>
      <c r="B4" s="4">
        <v>3</v>
      </c>
      <c r="C4" s="7" t="s">
        <v>12</v>
      </c>
      <c r="D4" s="4">
        <v>12</v>
      </c>
      <c r="E4" t="s">
        <v>337</v>
      </c>
    </row>
    <row r="5" spans="1:6" ht="18.5" x14ac:dyDescent="0.65">
      <c r="A5" s="4" t="s">
        <v>56</v>
      </c>
      <c r="B5" s="8">
        <v>4</v>
      </c>
      <c r="C5" s="8" t="s">
        <v>14</v>
      </c>
      <c r="D5" s="4">
        <v>12</v>
      </c>
      <c r="E5" t="s">
        <v>337</v>
      </c>
    </row>
    <row r="6" spans="1:6" ht="18.5" x14ac:dyDescent="0.65">
      <c r="A6" s="4" t="s">
        <v>56</v>
      </c>
      <c r="B6" s="4">
        <v>5</v>
      </c>
      <c r="C6" s="3" t="s">
        <v>16</v>
      </c>
      <c r="D6" s="4">
        <v>12</v>
      </c>
      <c r="E6" t="s">
        <v>337</v>
      </c>
    </row>
    <row r="7" spans="1:6" ht="18.5" x14ac:dyDescent="0.65">
      <c r="A7" s="4" t="s">
        <v>56</v>
      </c>
      <c r="B7" s="8">
        <v>6</v>
      </c>
      <c r="C7" s="3" t="s">
        <v>18</v>
      </c>
      <c r="D7" s="4">
        <v>12</v>
      </c>
      <c r="E7" t="s">
        <v>337</v>
      </c>
      <c r="F7" s="4"/>
    </row>
    <row r="8" spans="1:6" ht="18.5" x14ac:dyDescent="0.65">
      <c r="A8" s="4" t="s">
        <v>56</v>
      </c>
      <c r="B8" s="4">
        <v>7</v>
      </c>
      <c r="C8" s="3" t="s">
        <v>20</v>
      </c>
      <c r="D8" s="4">
        <v>12</v>
      </c>
      <c r="E8" t="s">
        <v>337</v>
      </c>
      <c r="F8" s="4"/>
    </row>
    <row r="9" spans="1:6" ht="18.5" x14ac:dyDescent="0.65">
      <c r="A9" s="4" t="s">
        <v>56</v>
      </c>
      <c r="B9" s="8">
        <v>8</v>
      </c>
      <c r="C9" s="3" t="s">
        <v>22</v>
      </c>
      <c r="D9" s="4">
        <v>12</v>
      </c>
      <c r="E9" t="s">
        <v>337</v>
      </c>
      <c r="F9" s="4"/>
    </row>
    <row r="10" spans="1:6" ht="18.5" x14ac:dyDescent="0.65">
      <c r="A10" s="4" t="s">
        <v>56</v>
      </c>
      <c r="B10" s="4">
        <v>9</v>
      </c>
      <c r="C10" s="3" t="s">
        <v>24</v>
      </c>
      <c r="D10" s="4">
        <v>12</v>
      </c>
      <c r="E10" t="s">
        <v>337</v>
      </c>
    </row>
    <row r="11" spans="1:6" ht="18.5" x14ac:dyDescent="0.65">
      <c r="A11" s="4" t="s">
        <v>56</v>
      </c>
      <c r="B11" s="8">
        <v>10</v>
      </c>
      <c r="C11" s="7" t="s">
        <v>26</v>
      </c>
      <c r="D11" s="4">
        <v>12</v>
      </c>
      <c r="E11" t="s">
        <v>337</v>
      </c>
    </row>
    <row r="12" spans="1:6" ht="18.5" x14ac:dyDescent="0.65">
      <c r="A12" s="4" t="s">
        <v>56</v>
      </c>
      <c r="B12" s="4">
        <v>11</v>
      </c>
      <c r="C12" s="7" t="s">
        <v>28</v>
      </c>
      <c r="D12" s="4">
        <v>12</v>
      </c>
      <c r="E12" t="s">
        <v>337</v>
      </c>
    </row>
    <row r="13" spans="1:6" ht="18.5" x14ac:dyDescent="0.65">
      <c r="A13" s="4" t="s">
        <v>56</v>
      </c>
      <c r="B13" s="8">
        <v>12</v>
      </c>
      <c r="C13" s="7" t="s">
        <v>30</v>
      </c>
      <c r="D13" s="4"/>
      <c r="E13" t="s">
        <v>337</v>
      </c>
    </row>
    <row r="14" spans="1:6" ht="18.5" x14ac:dyDescent="0.65">
      <c r="A14" s="4" t="s">
        <v>57</v>
      </c>
      <c r="B14" s="3">
        <v>1</v>
      </c>
      <c r="C14" s="7" t="s">
        <v>9</v>
      </c>
      <c r="D14" s="3">
        <v>12</v>
      </c>
      <c r="E14" t="s">
        <v>338</v>
      </c>
    </row>
    <row r="15" spans="1:6" ht="18.5" x14ac:dyDescent="0.65">
      <c r="A15" s="4" t="s">
        <v>57</v>
      </c>
      <c r="B15" s="3">
        <v>2</v>
      </c>
      <c r="C15" s="7" t="s">
        <v>11</v>
      </c>
      <c r="D15" s="3">
        <v>12</v>
      </c>
      <c r="E15" t="s">
        <v>338</v>
      </c>
    </row>
    <row r="16" spans="1:6" ht="18.5" x14ac:dyDescent="0.65">
      <c r="A16" s="4" t="s">
        <v>57</v>
      </c>
      <c r="B16" s="3">
        <v>3</v>
      </c>
      <c r="C16" s="7" t="s">
        <v>13</v>
      </c>
      <c r="D16" s="3">
        <v>12</v>
      </c>
      <c r="E16" t="s">
        <v>338</v>
      </c>
    </row>
    <row r="17" spans="1:5" ht="18.5" x14ac:dyDescent="0.65">
      <c r="A17" s="4" t="s">
        <v>57</v>
      </c>
      <c r="B17" s="3">
        <v>4</v>
      </c>
      <c r="C17" s="7" t="s">
        <v>15</v>
      </c>
      <c r="D17" s="3">
        <v>12</v>
      </c>
      <c r="E17" t="s">
        <v>338</v>
      </c>
    </row>
    <row r="18" spans="1:5" ht="18.5" x14ac:dyDescent="0.65">
      <c r="A18" s="4" t="s">
        <v>57</v>
      </c>
      <c r="B18" s="3">
        <v>5</v>
      </c>
      <c r="C18" s="7" t="s">
        <v>17</v>
      </c>
      <c r="D18" s="3">
        <v>12</v>
      </c>
      <c r="E18" t="s">
        <v>338</v>
      </c>
    </row>
    <row r="19" spans="1:5" ht="18.5" x14ac:dyDescent="0.65">
      <c r="A19" s="4" t="s">
        <v>57</v>
      </c>
      <c r="B19" s="3">
        <v>6</v>
      </c>
      <c r="C19" s="7" t="s">
        <v>19</v>
      </c>
      <c r="D19" s="4">
        <v>12</v>
      </c>
      <c r="E19" t="s">
        <v>338</v>
      </c>
    </row>
    <row r="20" spans="1:5" ht="18.5" x14ac:dyDescent="0.65">
      <c r="A20" s="4" t="s">
        <v>57</v>
      </c>
      <c r="B20" s="4">
        <v>7</v>
      </c>
      <c r="C20" s="9" t="s">
        <v>21</v>
      </c>
      <c r="D20" s="4">
        <v>12</v>
      </c>
      <c r="E20" t="s">
        <v>338</v>
      </c>
    </row>
    <row r="21" spans="1:5" ht="18.5" x14ac:dyDescent="0.65">
      <c r="A21" s="4" t="s">
        <v>57</v>
      </c>
      <c r="B21" s="4">
        <v>8</v>
      </c>
      <c r="C21" s="7" t="s">
        <v>23</v>
      </c>
      <c r="D21" s="4">
        <v>12</v>
      </c>
      <c r="E21" t="s">
        <v>338</v>
      </c>
    </row>
    <row r="22" spans="1:5" ht="18.5" x14ac:dyDescent="0.65">
      <c r="A22" s="4" t="s">
        <v>57</v>
      </c>
      <c r="B22" s="4">
        <v>9</v>
      </c>
      <c r="C22" s="7" t="s">
        <v>25</v>
      </c>
      <c r="D22" s="4">
        <v>12</v>
      </c>
      <c r="E22" t="s">
        <v>338</v>
      </c>
    </row>
    <row r="23" spans="1:5" ht="18.5" x14ac:dyDescent="0.65">
      <c r="A23" s="4" t="s">
        <v>57</v>
      </c>
      <c r="B23" s="4">
        <v>10</v>
      </c>
      <c r="C23" s="7" t="s">
        <v>27</v>
      </c>
      <c r="D23" s="4">
        <v>12</v>
      </c>
      <c r="E23" t="s">
        <v>338</v>
      </c>
    </row>
    <row r="24" spans="1:5" ht="18.5" x14ac:dyDescent="0.65">
      <c r="A24" s="4" t="s">
        <v>57</v>
      </c>
      <c r="B24" s="4">
        <v>11</v>
      </c>
      <c r="C24" s="7" t="s">
        <v>29</v>
      </c>
      <c r="D24" s="4">
        <v>12</v>
      </c>
      <c r="E24" t="s">
        <v>338</v>
      </c>
    </row>
    <row r="25" spans="1:5" ht="18.5" x14ac:dyDescent="0.65">
      <c r="A25" s="4" t="s">
        <v>57</v>
      </c>
      <c r="B25" s="4">
        <v>12</v>
      </c>
      <c r="C25" s="7" t="s">
        <v>31</v>
      </c>
      <c r="D25" s="4"/>
      <c r="E25" t="s">
        <v>338</v>
      </c>
    </row>
    <row r="26" spans="1:5" ht="18.5" x14ac:dyDescent="0.65">
      <c r="A26" s="4" t="s">
        <v>321</v>
      </c>
      <c r="B26" s="4">
        <v>1</v>
      </c>
      <c r="C26" s="7" t="s">
        <v>34</v>
      </c>
      <c r="D26" s="4">
        <v>12</v>
      </c>
      <c r="E26" t="s">
        <v>339</v>
      </c>
    </row>
    <row r="27" spans="1:5" ht="18.5" x14ac:dyDescent="0.65">
      <c r="A27" s="4" t="s">
        <v>321</v>
      </c>
      <c r="B27" s="8">
        <v>2</v>
      </c>
      <c r="C27" s="7" t="s">
        <v>36</v>
      </c>
      <c r="D27" s="4">
        <v>12</v>
      </c>
      <c r="E27" t="s">
        <v>339</v>
      </c>
    </row>
    <row r="28" spans="1:5" ht="18.5" x14ac:dyDescent="0.65">
      <c r="A28" s="4" t="s">
        <v>321</v>
      </c>
      <c r="B28" s="4">
        <v>3</v>
      </c>
      <c r="C28" s="7" t="s">
        <v>350</v>
      </c>
      <c r="D28" s="4">
        <v>12</v>
      </c>
      <c r="E28" t="s">
        <v>339</v>
      </c>
    </row>
    <row r="29" spans="1:5" ht="18.5" x14ac:dyDescent="0.65">
      <c r="A29" s="4" t="s">
        <v>321</v>
      </c>
      <c r="B29" s="8">
        <v>4</v>
      </c>
      <c r="C29" s="8" t="s">
        <v>351</v>
      </c>
      <c r="D29" s="4">
        <v>12</v>
      </c>
      <c r="E29" t="s">
        <v>339</v>
      </c>
    </row>
    <row r="30" spans="1:5" ht="18.5" x14ac:dyDescent="0.65">
      <c r="A30" s="4" t="s">
        <v>321</v>
      </c>
      <c r="B30" s="4">
        <v>5</v>
      </c>
      <c r="C30" s="3" t="s">
        <v>352</v>
      </c>
      <c r="D30" s="4">
        <v>12</v>
      </c>
      <c r="E30" t="s">
        <v>339</v>
      </c>
    </row>
    <row r="31" spans="1:5" ht="18.5" x14ac:dyDescent="0.65">
      <c r="A31" s="4" t="s">
        <v>321</v>
      </c>
      <c r="B31" s="8">
        <v>6</v>
      </c>
      <c r="C31" s="3" t="s">
        <v>353</v>
      </c>
      <c r="D31" s="4">
        <v>12</v>
      </c>
      <c r="E31" t="s">
        <v>339</v>
      </c>
    </row>
    <row r="32" spans="1:5" ht="18.5" x14ac:dyDescent="0.65">
      <c r="A32" s="4" t="s">
        <v>321</v>
      </c>
      <c r="B32" s="4">
        <v>7</v>
      </c>
      <c r="C32" s="3" t="s">
        <v>354</v>
      </c>
      <c r="D32" s="4">
        <v>12</v>
      </c>
      <c r="E32" t="s">
        <v>339</v>
      </c>
    </row>
    <row r="33" spans="1:5" ht="18.5" x14ac:dyDescent="0.65">
      <c r="A33" s="4" t="s">
        <v>321</v>
      </c>
      <c r="B33" s="8">
        <v>8</v>
      </c>
      <c r="C33" s="3" t="s">
        <v>355</v>
      </c>
      <c r="D33" s="4">
        <v>12</v>
      </c>
      <c r="E33" t="s">
        <v>339</v>
      </c>
    </row>
    <row r="34" spans="1:5" ht="18.5" x14ac:dyDescent="0.65">
      <c r="A34" s="4" t="s">
        <v>321</v>
      </c>
      <c r="B34" s="4">
        <v>9</v>
      </c>
      <c r="C34" s="3" t="s">
        <v>356</v>
      </c>
      <c r="D34" s="4">
        <v>12</v>
      </c>
      <c r="E34" t="s">
        <v>339</v>
      </c>
    </row>
    <row r="35" spans="1:5" ht="18.5" x14ac:dyDescent="0.65">
      <c r="A35" s="4" t="s">
        <v>321</v>
      </c>
      <c r="B35" s="8">
        <v>10</v>
      </c>
      <c r="C35" s="7" t="s">
        <v>357</v>
      </c>
      <c r="D35" s="4">
        <v>12</v>
      </c>
      <c r="E35" t="s">
        <v>339</v>
      </c>
    </row>
    <row r="36" spans="1:5" ht="18.5" x14ac:dyDescent="0.65">
      <c r="A36" s="4" t="s">
        <v>321</v>
      </c>
      <c r="B36" s="4">
        <v>11</v>
      </c>
      <c r="C36" s="7" t="s">
        <v>358</v>
      </c>
      <c r="D36" s="4">
        <v>12</v>
      </c>
      <c r="E36" t="s">
        <v>339</v>
      </c>
    </row>
    <row r="37" spans="1:5" ht="18.5" x14ac:dyDescent="0.65">
      <c r="A37" s="4" t="s">
        <v>321</v>
      </c>
      <c r="B37" s="8">
        <v>12</v>
      </c>
      <c r="C37" s="7" t="s">
        <v>32</v>
      </c>
      <c r="D37" s="4"/>
      <c r="E37" t="s">
        <v>339</v>
      </c>
    </row>
    <row r="38" spans="1:5" ht="18.5" x14ac:dyDescent="0.65">
      <c r="A38" s="4" t="s">
        <v>322</v>
      </c>
      <c r="B38" s="3">
        <v>1</v>
      </c>
      <c r="C38" s="7" t="s">
        <v>35</v>
      </c>
      <c r="D38" s="3">
        <v>12</v>
      </c>
      <c r="E38" t="s">
        <v>340</v>
      </c>
    </row>
    <row r="39" spans="1:5" ht="18.5" x14ac:dyDescent="0.65">
      <c r="A39" s="4" t="s">
        <v>322</v>
      </c>
      <c r="B39" s="3">
        <v>2</v>
      </c>
      <c r="C39" s="7" t="s">
        <v>37</v>
      </c>
      <c r="D39" s="3">
        <v>12</v>
      </c>
      <c r="E39" t="s">
        <v>340</v>
      </c>
    </row>
    <row r="40" spans="1:5" ht="18.5" x14ac:dyDescent="0.65">
      <c r="A40" s="4" t="s">
        <v>322</v>
      </c>
      <c r="B40" s="3">
        <v>3</v>
      </c>
      <c r="C40" s="7" t="s">
        <v>341</v>
      </c>
      <c r="D40" s="3">
        <v>12</v>
      </c>
      <c r="E40" t="s">
        <v>340</v>
      </c>
    </row>
    <row r="41" spans="1:5" ht="18.5" x14ac:dyDescent="0.65">
      <c r="A41" s="4" t="s">
        <v>322</v>
      </c>
      <c r="B41" s="3">
        <v>4</v>
      </c>
      <c r="C41" s="7" t="s">
        <v>342</v>
      </c>
      <c r="D41" s="3">
        <v>12</v>
      </c>
      <c r="E41" t="s">
        <v>340</v>
      </c>
    </row>
    <row r="42" spans="1:5" ht="18.5" x14ac:dyDescent="0.65">
      <c r="A42" s="4" t="s">
        <v>322</v>
      </c>
      <c r="B42" s="3">
        <v>5</v>
      </c>
      <c r="C42" s="7" t="s">
        <v>343</v>
      </c>
      <c r="D42" s="3">
        <v>12</v>
      </c>
      <c r="E42" t="s">
        <v>340</v>
      </c>
    </row>
    <row r="43" spans="1:5" ht="18.5" x14ac:dyDescent="0.65">
      <c r="A43" s="4" t="s">
        <v>322</v>
      </c>
      <c r="B43" s="3">
        <v>6</v>
      </c>
      <c r="C43" s="7" t="s">
        <v>344</v>
      </c>
      <c r="D43" s="4">
        <v>12</v>
      </c>
      <c r="E43" t="s">
        <v>340</v>
      </c>
    </row>
    <row r="44" spans="1:5" ht="18.5" x14ac:dyDescent="0.65">
      <c r="A44" s="4" t="s">
        <v>322</v>
      </c>
      <c r="B44" s="4">
        <v>7</v>
      </c>
      <c r="C44" s="9" t="s">
        <v>345</v>
      </c>
      <c r="D44" s="4">
        <v>12</v>
      </c>
      <c r="E44" t="s">
        <v>340</v>
      </c>
    </row>
    <row r="45" spans="1:5" ht="18.5" x14ac:dyDescent="0.65">
      <c r="A45" s="4" t="s">
        <v>322</v>
      </c>
      <c r="B45" s="4">
        <v>8</v>
      </c>
      <c r="C45" s="7" t="s">
        <v>346</v>
      </c>
      <c r="D45" s="4">
        <v>12</v>
      </c>
      <c r="E45" t="s">
        <v>340</v>
      </c>
    </row>
    <row r="46" spans="1:5" ht="18.5" x14ac:dyDescent="0.65">
      <c r="A46" s="4" t="s">
        <v>322</v>
      </c>
      <c r="B46" s="4">
        <v>9</v>
      </c>
      <c r="C46" s="7" t="s">
        <v>347</v>
      </c>
      <c r="D46" s="4">
        <v>12</v>
      </c>
      <c r="E46" t="s">
        <v>340</v>
      </c>
    </row>
    <row r="47" spans="1:5" ht="18.5" x14ac:dyDescent="0.65">
      <c r="A47" s="4" t="s">
        <v>322</v>
      </c>
      <c r="B47" s="4">
        <v>10</v>
      </c>
      <c r="C47" s="7" t="s">
        <v>348</v>
      </c>
      <c r="D47" s="4">
        <v>12</v>
      </c>
      <c r="E47" t="s">
        <v>340</v>
      </c>
    </row>
    <row r="48" spans="1:5" ht="18.5" x14ac:dyDescent="0.65">
      <c r="A48" s="4" t="s">
        <v>322</v>
      </c>
      <c r="B48" s="4">
        <v>11</v>
      </c>
      <c r="C48" s="7" t="s">
        <v>349</v>
      </c>
      <c r="D48" s="4">
        <v>12</v>
      </c>
      <c r="E48" t="s">
        <v>340</v>
      </c>
    </row>
    <row r="49" spans="1:5" ht="18.5" x14ac:dyDescent="0.65">
      <c r="A49" s="4" t="s">
        <v>322</v>
      </c>
      <c r="B49" s="4">
        <v>12</v>
      </c>
      <c r="C49" s="7" t="s">
        <v>33</v>
      </c>
      <c r="D49" s="4"/>
      <c r="E49" t="s">
        <v>340</v>
      </c>
    </row>
    <row r="50" spans="1:5" x14ac:dyDescent="0.55000000000000004">
      <c r="C50" s="10"/>
    </row>
    <row r="51" spans="1:5" x14ac:dyDescent="0.55000000000000004">
      <c r="C51" s="10"/>
    </row>
    <row r="52" spans="1:5" x14ac:dyDescent="0.55000000000000004">
      <c r="C52" s="10"/>
    </row>
    <row r="53" spans="1:5" x14ac:dyDescent="0.55000000000000004">
      <c r="C53" s="10"/>
    </row>
    <row r="54" spans="1:5" x14ac:dyDescent="0.55000000000000004">
      <c r="C54" s="10"/>
    </row>
    <row r="55" spans="1:5" x14ac:dyDescent="0.55000000000000004">
      <c r="C55" s="10"/>
    </row>
    <row r="56" spans="1:5" x14ac:dyDescent="0.55000000000000004">
      <c r="C56" s="11"/>
    </row>
    <row r="57" spans="1:5" x14ac:dyDescent="0.55000000000000004">
      <c r="A57" s="8"/>
      <c r="C57" s="12"/>
    </row>
    <row r="58" spans="1:5" x14ac:dyDescent="0.55000000000000004">
      <c r="C58" s="12"/>
    </row>
    <row r="59" spans="1:5" x14ac:dyDescent="0.55000000000000004">
      <c r="C59" s="12"/>
    </row>
    <row r="60" spans="1:5" x14ac:dyDescent="0.55000000000000004">
      <c r="C60" s="12"/>
    </row>
    <row r="61" spans="1:5" x14ac:dyDescent="0.55000000000000004">
      <c r="C61" s="12"/>
    </row>
    <row r="62" spans="1:5" x14ac:dyDescent="0.55000000000000004">
      <c r="C62" s="12"/>
    </row>
    <row r="63" spans="1:5" x14ac:dyDescent="0.55000000000000004">
      <c r="C63" s="12"/>
    </row>
    <row r="64" spans="1:5" x14ac:dyDescent="0.55000000000000004">
      <c r="A64" s="8"/>
      <c r="C64" s="12"/>
    </row>
    <row r="65" spans="1:3" x14ac:dyDescent="0.55000000000000004">
      <c r="A65" s="8"/>
      <c r="C65" s="12"/>
    </row>
    <row r="66" spans="1:3" x14ac:dyDescent="0.55000000000000004">
      <c r="C66" s="12"/>
    </row>
    <row r="67" spans="1:3" x14ac:dyDescent="0.55000000000000004">
      <c r="C67" s="12"/>
    </row>
    <row r="68" spans="1:3" x14ac:dyDescent="0.55000000000000004">
      <c r="C68" s="12"/>
    </row>
    <row r="69" spans="1:3" x14ac:dyDescent="0.55000000000000004">
      <c r="C69" s="12"/>
    </row>
    <row r="70" spans="1:3" x14ac:dyDescent="0.55000000000000004">
      <c r="C70" s="12"/>
    </row>
    <row r="71" spans="1:3" x14ac:dyDescent="0.55000000000000004">
      <c r="C71" s="12"/>
    </row>
    <row r="72" spans="1:3" x14ac:dyDescent="0.55000000000000004">
      <c r="C72" s="12"/>
    </row>
    <row r="73" spans="1:3" x14ac:dyDescent="0.55000000000000004">
      <c r="C73" s="12"/>
    </row>
    <row r="74" spans="1:3" x14ac:dyDescent="0.55000000000000004">
      <c r="C74" s="12"/>
    </row>
    <row r="75" spans="1:3" x14ac:dyDescent="0.55000000000000004">
      <c r="C75" s="12"/>
    </row>
    <row r="76" spans="1:3" x14ac:dyDescent="0.55000000000000004">
      <c r="C76" s="12"/>
    </row>
    <row r="77" spans="1:3" x14ac:dyDescent="0.55000000000000004">
      <c r="C77" s="12"/>
    </row>
    <row r="78" spans="1:3" x14ac:dyDescent="0.55000000000000004">
      <c r="C78" s="12"/>
    </row>
    <row r="79" spans="1:3" x14ac:dyDescent="0.55000000000000004">
      <c r="C79" s="12"/>
    </row>
    <row r="80" spans="1:3" x14ac:dyDescent="0.55000000000000004">
      <c r="C80" s="12"/>
    </row>
    <row r="81" spans="3:3" x14ac:dyDescent="0.55000000000000004">
      <c r="C81" s="12"/>
    </row>
    <row r="82" spans="3:3" x14ac:dyDescent="0.55000000000000004">
      <c r="C82" s="12"/>
    </row>
    <row r="83" spans="3:3" x14ac:dyDescent="0.55000000000000004">
      <c r="C83" s="12"/>
    </row>
    <row r="84" spans="3:3" x14ac:dyDescent="0.55000000000000004">
      <c r="C84" s="12"/>
    </row>
    <row r="85" spans="3:3" x14ac:dyDescent="0.55000000000000004">
      <c r="C85" s="12"/>
    </row>
    <row r="86" spans="3:3" x14ac:dyDescent="0.55000000000000004">
      <c r="C86" s="12"/>
    </row>
    <row r="87" spans="3:3" x14ac:dyDescent="0.55000000000000004">
      <c r="C87" s="12"/>
    </row>
    <row r="88" spans="3:3" x14ac:dyDescent="0.55000000000000004">
      <c r="C88" s="12"/>
    </row>
    <row r="89" spans="3:3" x14ac:dyDescent="0.55000000000000004">
      <c r="C89" s="12"/>
    </row>
    <row r="90" spans="3:3" x14ac:dyDescent="0.55000000000000004">
      <c r="C90" s="12"/>
    </row>
    <row r="91" spans="3:3" x14ac:dyDescent="0.55000000000000004">
      <c r="C91" s="12"/>
    </row>
    <row r="92" spans="3:3" x14ac:dyDescent="0.55000000000000004">
      <c r="C92" s="12"/>
    </row>
    <row r="93" spans="3:3" x14ac:dyDescent="0.55000000000000004">
      <c r="C93" s="12"/>
    </row>
    <row r="94" spans="3:3" x14ac:dyDescent="0.55000000000000004">
      <c r="C94" s="12"/>
    </row>
    <row r="95" spans="3:3" x14ac:dyDescent="0.55000000000000004">
      <c r="C95" s="12"/>
    </row>
    <row r="96" spans="3:3" x14ac:dyDescent="0.55000000000000004">
      <c r="C96" s="12"/>
    </row>
    <row r="97" spans="3:3" x14ac:dyDescent="0.55000000000000004">
      <c r="C97" s="12"/>
    </row>
    <row r="98" spans="3:3" x14ac:dyDescent="0.55000000000000004">
      <c r="C98" s="12"/>
    </row>
    <row r="99" spans="3:3" x14ac:dyDescent="0.55000000000000004">
      <c r="C99" s="12"/>
    </row>
    <row r="100" spans="3:3" x14ac:dyDescent="0.55000000000000004">
      <c r="C100" s="12"/>
    </row>
    <row r="101" spans="3:3" x14ac:dyDescent="0.55000000000000004">
      <c r="C101" s="12"/>
    </row>
    <row r="102" spans="3:3" x14ac:dyDescent="0.55000000000000004">
      <c r="C102" s="12"/>
    </row>
    <row r="103" spans="3:3" x14ac:dyDescent="0.55000000000000004">
      <c r="C103" s="12"/>
    </row>
    <row r="104" spans="3:3" x14ac:dyDescent="0.55000000000000004">
      <c r="C104" s="12"/>
    </row>
    <row r="105" spans="3:3" x14ac:dyDescent="0.55000000000000004">
      <c r="C105" s="12"/>
    </row>
    <row r="106" spans="3:3" x14ac:dyDescent="0.55000000000000004">
      <c r="C106" s="12"/>
    </row>
    <row r="107" spans="3:3" x14ac:dyDescent="0.55000000000000004">
      <c r="C107" s="12"/>
    </row>
    <row r="108" spans="3:3" x14ac:dyDescent="0.55000000000000004">
      <c r="C108" s="12"/>
    </row>
    <row r="109" spans="3:3" x14ac:dyDescent="0.55000000000000004">
      <c r="C109" s="12"/>
    </row>
    <row r="110" spans="3:3" x14ac:dyDescent="0.55000000000000004">
      <c r="C110" s="12"/>
    </row>
    <row r="111" spans="3:3" x14ac:dyDescent="0.55000000000000004">
      <c r="C111" s="12"/>
    </row>
    <row r="112" spans="3:3" x14ac:dyDescent="0.55000000000000004">
      <c r="C112" s="12"/>
    </row>
    <row r="113" spans="3:3" x14ac:dyDescent="0.55000000000000004">
      <c r="C113" s="12"/>
    </row>
    <row r="114" spans="3:3" x14ac:dyDescent="0.55000000000000004">
      <c r="C114" s="12"/>
    </row>
    <row r="115" spans="3:3" x14ac:dyDescent="0.55000000000000004">
      <c r="C115" s="12"/>
    </row>
    <row r="116" spans="3:3" x14ac:dyDescent="0.55000000000000004">
      <c r="C116" s="12"/>
    </row>
    <row r="117" spans="3:3" x14ac:dyDescent="0.55000000000000004">
      <c r="C117" s="12"/>
    </row>
    <row r="118" spans="3:3" x14ac:dyDescent="0.55000000000000004">
      <c r="C118" s="12"/>
    </row>
    <row r="119" spans="3:3" x14ac:dyDescent="0.55000000000000004">
      <c r="C119" s="12"/>
    </row>
    <row r="120" spans="3:3" x14ac:dyDescent="0.55000000000000004">
      <c r="C120" s="12"/>
    </row>
    <row r="121" spans="3:3" x14ac:dyDescent="0.55000000000000004">
      <c r="C121" s="12"/>
    </row>
    <row r="122" spans="3:3" x14ac:dyDescent="0.55000000000000004">
      <c r="C122" s="12"/>
    </row>
    <row r="123" spans="3:3" x14ac:dyDescent="0.55000000000000004">
      <c r="C123" s="12"/>
    </row>
    <row r="124" spans="3:3" x14ac:dyDescent="0.55000000000000004">
      <c r="C124" s="12"/>
    </row>
    <row r="125" spans="3:3" x14ac:dyDescent="0.55000000000000004">
      <c r="C125" s="12"/>
    </row>
    <row r="126" spans="3:3" x14ac:dyDescent="0.55000000000000004">
      <c r="C126" s="12"/>
    </row>
    <row r="127" spans="3:3" x14ac:dyDescent="0.55000000000000004">
      <c r="C127" s="12"/>
    </row>
    <row r="128" spans="3:3" x14ac:dyDescent="0.55000000000000004">
      <c r="C128" s="12"/>
    </row>
    <row r="129" spans="3:3" x14ac:dyDescent="0.55000000000000004">
      <c r="C129" s="12"/>
    </row>
    <row r="130" spans="3:3" x14ac:dyDescent="0.55000000000000004">
      <c r="C130" s="12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I695"/>
  <sheetViews>
    <sheetView zoomScaleNormal="100" workbookViewId="0">
      <selection activeCell="D18" sqref="D18"/>
    </sheetView>
  </sheetViews>
  <sheetFormatPr defaultRowHeight="12.5" x14ac:dyDescent="0.25"/>
  <cols>
    <col min="1" max="1" width="14.54296875" customWidth="1"/>
    <col min="2" max="2" width="13.7265625" style="19" customWidth="1"/>
    <col min="3" max="3" width="16.453125" customWidth="1"/>
    <col min="4" max="4" width="15.26953125" customWidth="1"/>
    <col min="5" max="5" width="13.7265625" customWidth="1"/>
    <col min="6" max="6" width="17.7265625" customWidth="1"/>
    <col min="7" max="7" width="13.7265625" style="19" customWidth="1"/>
    <col min="8" max="8" width="14.453125" customWidth="1"/>
    <col min="9" max="9" width="21.453125" customWidth="1"/>
  </cols>
  <sheetData>
    <row r="1" spans="1:9" ht="18.5" x14ac:dyDescent="0.65">
      <c r="A1" s="13" t="s">
        <v>38</v>
      </c>
      <c r="B1" s="13" t="s">
        <v>39</v>
      </c>
      <c r="C1" s="13" t="s">
        <v>58</v>
      </c>
      <c r="D1" s="13" t="s">
        <v>59</v>
      </c>
      <c r="E1" s="13" t="s">
        <v>60</v>
      </c>
      <c r="F1" s="13" t="s">
        <v>61</v>
      </c>
      <c r="G1" s="14" t="s">
        <v>62</v>
      </c>
      <c r="H1" s="14" t="s">
        <v>63</v>
      </c>
      <c r="I1" s="14" t="s">
        <v>64</v>
      </c>
    </row>
    <row r="2" spans="1:9" ht="18.5" x14ac:dyDescent="0.65">
      <c r="A2" s="15" t="s">
        <v>65</v>
      </c>
      <c r="B2" s="15" t="s">
        <v>66</v>
      </c>
      <c r="C2" s="15" t="s">
        <v>54</v>
      </c>
      <c r="D2" s="15" t="s">
        <v>54</v>
      </c>
      <c r="E2" s="15" t="s">
        <v>67</v>
      </c>
      <c r="F2" s="16" t="s">
        <v>43</v>
      </c>
      <c r="G2" s="15" t="s">
        <v>68</v>
      </c>
      <c r="H2" s="15" t="s">
        <v>69</v>
      </c>
      <c r="I2" s="17"/>
    </row>
    <row r="3" spans="1:9" ht="18.5" x14ac:dyDescent="0.65">
      <c r="A3" s="15" t="s">
        <v>65</v>
      </c>
      <c r="B3" s="15" t="s">
        <v>70</v>
      </c>
      <c r="C3" s="15" t="s">
        <v>54</v>
      </c>
      <c r="D3" s="15" t="s">
        <v>54</v>
      </c>
      <c r="E3" s="15" t="s">
        <v>67</v>
      </c>
      <c r="F3" s="16" t="s">
        <v>44</v>
      </c>
      <c r="G3" s="15" t="s">
        <v>68</v>
      </c>
      <c r="H3" s="15" t="s">
        <v>69</v>
      </c>
      <c r="I3" s="17"/>
    </row>
    <row r="4" spans="1:9" ht="18.5" x14ac:dyDescent="0.65">
      <c r="A4" s="15" t="s">
        <v>65</v>
      </c>
      <c r="B4" s="15" t="s">
        <v>71</v>
      </c>
      <c r="C4" s="15" t="s">
        <v>54</v>
      </c>
      <c r="D4" s="15" t="s">
        <v>54</v>
      </c>
      <c r="E4" s="15" t="s">
        <v>67</v>
      </c>
      <c r="F4" s="16" t="s">
        <v>45</v>
      </c>
      <c r="G4" s="15" t="s">
        <v>68</v>
      </c>
      <c r="H4" s="15" t="s">
        <v>69</v>
      </c>
      <c r="I4" s="17"/>
    </row>
    <row r="5" spans="1:9" ht="18.5" x14ac:dyDescent="0.65">
      <c r="A5" s="15" t="s">
        <v>65</v>
      </c>
      <c r="B5" s="15" t="s">
        <v>72</v>
      </c>
      <c r="C5" s="15" t="s">
        <v>54</v>
      </c>
      <c r="D5" s="15" t="s">
        <v>54</v>
      </c>
      <c r="E5" s="15" t="s">
        <v>67</v>
      </c>
      <c r="F5" s="16" t="s">
        <v>46</v>
      </c>
      <c r="G5" s="15" t="s">
        <v>68</v>
      </c>
      <c r="H5" s="15" t="s">
        <v>69</v>
      </c>
      <c r="I5" s="17"/>
    </row>
    <row r="6" spans="1:9" ht="18.5" x14ac:dyDescent="0.65">
      <c r="A6" s="15" t="s">
        <v>65</v>
      </c>
      <c r="B6" s="15" t="s">
        <v>73</v>
      </c>
      <c r="C6" s="15" t="s">
        <v>54</v>
      </c>
      <c r="D6" s="15" t="s">
        <v>54</v>
      </c>
      <c r="E6" s="15" t="s">
        <v>67</v>
      </c>
      <c r="F6" s="16" t="s">
        <v>74</v>
      </c>
      <c r="G6" s="15" t="s">
        <v>68</v>
      </c>
      <c r="H6" s="15" t="s">
        <v>69</v>
      </c>
      <c r="I6" s="17"/>
    </row>
    <row r="7" spans="1:9" ht="18.5" x14ac:dyDescent="0.65">
      <c r="A7" s="15" t="s">
        <v>65</v>
      </c>
      <c r="B7" s="15" t="s">
        <v>75</v>
      </c>
      <c r="C7" s="15" t="s">
        <v>54</v>
      </c>
      <c r="D7" s="15" t="s">
        <v>54</v>
      </c>
      <c r="E7" s="15" t="s">
        <v>67</v>
      </c>
      <c r="F7" s="16" t="s">
        <v>48</v>
      </c>
      <c r="G7" s="15" t="s">
        <v>68</v>
      </c>
      <c r="H7" s="15" t="s">
        <v>69</v>
      </c>
      <c r="I7" s="17"/>
    </row>
    <row r="8" spans="1:9" ht="18.5" x14ac:dyDescent="0.65">
      <c r="A8" s="15" t="s">
        <v>65</v>
      </c>
      <c r="B8" s="15" t="s">
        <v>76</v>
      </c>
      <c r="C8" s="15" t="s">
        <v>54</v>
      </c>
      <c r="D8" s="15" t="s">
        <v>54</v>
      </c>
      <c r="E8" s="15" t="s">
        <v>67</v>
      </c>
      <c r="F8" s="16" t="s">
        <v>49</v>
      </c>
      <c r="G8" s="15" t="s">
        <v>68</v>
      </c>
      <c r="H8" s="15" t="s">
        <v>69</v>
      </c>
      <c r="I8" s="17"/>
    </row>
    <row r="9" spans="1:9" ht="18.5" x14ac:dyDescent="0.65">
      <c r="A9" s="15" t="s">
        <v>65</v>
      </c>
      <c r="B9" s="15" t="s">
        <v>77</v>
      </c>
      <c r="C9" s="15" t="s">
        <v>54</v>
      </c>
      <c r="D9" s="15" t="s">
        <v>54</v>
      </c>
      <c r="E9" s="15" t="s">
        <v>67</v>
      </c>
      <c r="F9" s="16" t="s">
        <v>78</v>
      </c>
      <c r="G9" s="15" t="s">
        <v>68</v>
      </c>
      <c r="H9" s="15" t="s">
        <v>69</v>
      </c>
      <c r="I9" s="17"/>
    </row>
    <row r="10" spans="1:9" ht="18.5" x14ac:dyDescent="0.65">
      <c r="A10" s="15" t="s">
        <v>65</v>
      </c>
      <c r="B10" s="15" t="s">
        <v>79</v>
      </c>
      <c r="C10" s="15" t="s">
        <v>54</v>
      </c>
      <c r="D10" s="15" t="s">
        <v>54</v>
      </c>
      <c r="E10" s="15" t="s">
        <v>67</v>
      </c>
      <c r="F10" s="16" t="s">
        <v>80</v>
      </c>
      <c r="G10" s="15" t="s">
        <v>68</v>
      </c>
      <c r="H10" s="15" t="s">
        <v>69</v>
      </c>
      <c r="I10" s="17"/>
    </row>
    <row r="11" spans="1:9" ht="18.5" x14ac:dyDescent="0.65">
      <c r="A11" s="18" t="s">
        <v>212</v>
      </c>
      <c r="B11" s="15" t="s">
        <v>70</v>
      </c>
      <c r="C11" s="15" t="s">
        <v>81</v>
      </c>
      <c r="D11" s="15" t="s">
        <v>70</v>
      </c>
      <c r="E11" s="15" t="s">
        <v>82</v>
      </c>
      <c r="F11" s="15" t="s">
        <v>83</v>
      </c>
      <c r="G11" s="15" t="s">
        <v>84</v>
      </c>
      <c r="H11" s="15" t="s">
        <v>69</v>
      </c>
      <c r="I11" s="17"/>
    </row>
    <row r="12" spans="1:9" ht="18.5" x14ac:dyDescent="0.65">
      <c r="A12" s="18" t="s">
        <v>212</v>
      </c>
      <c r="B12" s="15" t="s">
        <v>71</v>
      </c>
      <c r="C12" s="15" t="s">
        <v>81</v>
      </c>
      <c r="D12" s="15" t="s">
        <v>71</v>
      </c>
      <c r="E12" s="15" t="s">
        <v>85</v>
      </c>
      <c r="F12" s="15" t="s">
        <v>86</v>
      </c>
      <c r="G12" s="15" t="s">
        <v>68</v>
      </c>
      <c r="H12" s="15" t="s">
        <v>69</v>
      </c>
      <c r="I12" s="17"/>
    </row>
    <row r="13" spans="1:9" ht="18.5" x14ac:dyDescent="0.65">
      <c r="A13" s="18" t="s">
        <v>212</v>
      </c>
      <c r="B13" s="15" t="s">
        <v>72</v>
      </c>
      <c r="C13" s="15" t="s">
        <v>81</v>
      </c>
      <c r="D13" s="15" t="s">
        <v>72</v>
      </c>
      <c r="E13" s="15" t="s">
        <v>87</v>
      </c>
      <c r="F13" s="15" t="s">
        <v>88</v>
      </c>
      <c r="G13" s="15" t="s">
        <v>68</v>
      </c>
      <c r="H13" s="15" t="s">
        <v>69</v>
      </c>
      <c r="I13" s="15"/>
    </row>
    <row r="14" spans="1:9" ht="18.5" x14ac:dyDescent="0.65">
      <c r="A14" s="18" t="s">
        <v>212</v>
      </c>
      <c r="B14" s="15" t="s">
        <v>75</v>
      </c>
      <c r="C14" s="15" t="s">
        <v>81</v>
      </c>
      <c r="D14" s="15" t="s">
        <v>75</v>
      </c>
      <c r="E14" s="15" t="s">
        <v>89</v>
      </c>
      <c r="F14" s="15" t="s">
        <v>90</v>
      </c>
      <c r="G14" s="15" t="s">
        <v>68</v>
      </c>
      <c r="H14" s="15" t="s">
        <v>69</v>
      </c>
      <c r="I14" s="4" t="s">
        <v>56</v>
      </c>
    </row>
    <row r="15" spans="1:9" ht="18.5" x14ac:dyDescent="0.65">
      <c r="A15" s="18" t="s">
        <v>212</v>
      </c>
      <c r="B15" s="15" t="s">
        <v>93</v>
      </c>
      <c r="C15" s="15" t="s">
        <v>81</v>
      </c>
      <c r="D15" s="15" t="s">
        <v>93</v>
      </c>
      <c r="E15" s="15" t="s">
        <v>91</v>
      </c>
      <c r="F15" s="15" t="s">
        <v>92</v>
      </c>
      <c r="G15" s="15" t="s">
        <v>68</v>
      </c>
      <c r="H15" s="15" t="s">
        <v>69</v>
      </c>
      <c r="I15" s="4" t="s">
        <v>56</v>
      </c>
    </row>
    <row r="16" spans="1:9" ht="18.5" x14ac:dyDescent="0.65">
      <c r="A16" s="18" t="s">
        <v>212</v>
      </c>
      <c r="B16" s="15" t="s">
        <v>94</v>
      </c>
      <c r="C16" s="15" t="s">
        <v>81</v>
      </c>
      <c r="D16" s="15" t="s">
        <v>94</v>
      </c>
      <c r="E16" s="15" t="s">
        <v>91</v>
      </c>
      <c r="F16" s="15" t="s">
        <v>92</v>
      </c>
      <c r="G16" s="15" t="s">
        <v>68</v>
      </c>
      <c r="H16" s="15" t="s">
        <v>69</v>
      </c>
      <c r="I16" s="4" t="s">
        <v>56</v>
      </c>
    </row>
    <row r="17" spans="1:9" ht="18.5" x14ac:dyDescent="0.65">
      <c r="A17" s="18" t="s">
        <v>212</v>
      </c>
      <c r="B17" s="15" t="s">
        <v>95</v>
      </c>
      <c r="C17" s="15" t="s">
        <v>81</v>
      </c>
      <c r="D17" s="15" t="s">
        <v>95</v>
      </c>
      <c r="E17" s="15" t="s">
        <v>91</v>
      </c>
      <c r="F17" s="15" t="s">
        <v>92</v>
      </c>
      <c r="G17" s="15" t="s">
        <v>68</v>
      </c>
      <c r="H17" s="15" t="s">
        <v>69</v>
      </c>
      <c r="I17" s="4" t="s">
        <v>56</v>
      </c>
    </row>
    <row r="18" spans="1:9" ht="18.5" x14ac:dyDescent="0.65">
      <c r="A18" s="18" t="s">
        <v>212</v>
      </c>
      <c r="B18" s="15" t="s">
        <v>96</v>
      </c>
      <c r="C18" s="15" t="s">
        <v>81</v>
      </c>
      <c r="D18" s="15" t="s">
        <v>96</v>
      </c>
      <c r="E18" s="15" t="s">
        <v>91</v>
      </c>
      <c r="F18" s="15" t="s">
        <v>92</v>
      </c>
      <c r="G18" s="15" t="s">
        <v>68</v>
      </c>
      <c r="H18" s="15" t="s">
        <v>69</v>
      </c>
      <c r="I18" s="4" t="s">
        <v>56</v>
      </c>
    </row>
    <row r="19" spans="1:9" ht="18.5" x14ac:dyDescent="0.65">
      <c r="A19" s="18" t="s">
        <v>212</v>
      </c>
      <c r="B19" s="15" t="s">
        <v>97</v>
      </c>
      <c r="C19" s="15" t="s">
        <v>81</v>
      </c>
      <c r="D19" s="15" t="s">
        <v>97</v>
      </c>
      <c r="E19" s="15" t="s">
        <v>91</v>
      </c>
      <c r="F19" s="15" t="s">
        <v>92</v>
      </c>
      <c r="G19" s="15" t="s">
        <v>68</v>
      </c>
      <c r="H19" s="15" t="s">
        <v>69</v>
      </c>
      <c r="I19" s="4" t="s">
        <v>56</v>
      </c>
    </row>
    <row r="20" spans="1:9" ht="18.5" x14ac:dyDescent="0.65">
      <c r="A20" s="18" t="s">
        <v>212</v>
      </c>
      <c r="B20" s="15" t="s">
        <v>98</v>
      </c>
      <c r="C20" s="15" t="s">
        <v>81</v>
      </c>
      <c r="D20" s="15" t="s">
        <v>98</v>
      </c>
      <c r="E20" s="15" t="s">
        <v>91</v>
      </c>
      <c r="F20" s="15" t="s">
        <v>92</v>
      </c>
      <c r="G20" s="15" t="s">
        <v>68</v>
      </c>
      <c r="H20" s="15" t="s">
        <v>69</v>
      </c>
      <c r="I20" s="4" t="s">
        <v>56</v>
      </c>
    </row>
    <row r="21" spans="1:9" ht="18.5" x14ac:dyDescent="0.65">
      <c r="A21" s="18" t="s">
        <v>212</v>
      </c>
      <c r="B21" s="15" t="s">
        <v>99</v>
      </c>
      <c r="C21" s="15" t="s">
        <v>81</v>
      </c>
      <c r="D21" s="15" t="s">
        <v>99</v>
      </c>
      <c r="E21" s="15" t="s">
        <v>91</v>
      </c>
      <c r="F21" s="15" t="s">
        <v>92</v>
      </c>
      <c r="G21" s="15" t="s">
        <v>68</v>
      </c>
      <c r="H21" s="15" t="s">
        <v>69</v>
      </c>
      <c r="I21" s="4" t="s">
        <v>56</v>
      </c>
    </row>
    <row r="22" spans="1:9" ht="18.5" x14ac:dyDescent="0.65">
      <c r="A22" s="18" t="s">
        <v>212</v>
      </c>
      <c r="B22" s="15" t="s">
        <v>100</v>
      </c>
      <c r="C22" s="15" t="s">
        <v>81</v>
      </c>
      <c r="D22" s="15" t="s">
        <v>100</v>
      </c>
      <c r="E22" s="15" t="s">
        <v>91</v>
      </c>
      <c r="F22" s="15" t="s">
        <v>92</v>
      </c>
      <c r="G22" s="15" t="s">
        <v>68</v>
      </c>
      <c r="H22" s="15" t="s">
        <v>69</v>
      </c>
      <c r="I22" s="4" t="s">
        <v>56</v>
      </c>
    </row>
    <row r="23" spans="1:9" ht="18.5" x14ac:dyDescent="0.65">
      <c r="A23" s="18" t="s">
        <v>212</v>
      </c>
      <c r="B23" s="15" t="s">
        <v>101</v>
      </c>
      <c r="C23" s="15" t="s">
        <v>81</v>
      </c>
      <c r="D23" s="15" t="s">
        <v>101</v>
      </c>
      <c r="E23" s="15" t="s">
        <v>91</v>
      </c>
      <c r="F23" s="15" t="s">
        <v>92</v>
      </c>
      <c r="G23" s="15" t="s">
        <v>68</v>
      </c>
      <c r="H23" s="15" t="s">
        <v>69</v>
      </c>
      <c r="I23" s="4" t="s">
        <v>56</v>
      </c>
    </row>
    <row r="24" spans="1:9" ht="18.5" x14ac:dyDescent="0.65">
      <c r="A24" s="18" t="s">
        <v>212</v>
      </c>
      <c r="B24" s="15" t="s">
        <v>102</v>
      </c>
      <c r="C24" s="15" t="s">
        <v>81</v>
      </c>
      <c r="D24" s="15" t="s">
        <v>102</v>
      </c>
      <c r="E24" s="15" t="s">
        <v>91</v>
      </c>
      <c r="F24" s="15" t="s">
        <v>92</v>
      </c>
      <c r="G24" s="15" t="s">
        <v>68</v>
      </c>
      <c r="H24" s="15" t="s">
        <v>69</v>
      </c>
      <c r="I24" s="4" t="s">
        <v>56</v>
      </c>
    </row>
    <row r="25" spans="1:9" ht="18.5" x14ac:dyDescent="0.65">
      <c r="A25" s="18" t="s">
        <v>212</v>
      </c>
      <c r="B25" s="15" t="s">
        <v>103</v>
      </c>
      <c r="C25" s="15" t="s">
        <v>81</v>
      </c>
      <c r="D25" s="15" t="s">
        <v>103</v>
      </c>
      <c r="E25" s="15" t="s">
        <v>91</v>
      </c>
      <c r="F25" s="15" t="s">
        <v>92</v>
      </c>
      <c r="G25" s="15" t="s">
        <v>68</v>
      </c>
      <c r="H25" s="15" t="s">
        <v>69</v>
      </c>
      <c r="I25" s="4" t="s">
        <v>56</v>
      </c>
    </row>
    <row r="26" spans="1:9" ht="18.5" x14ac:dyDescent="0.65">
      <c r="A26" s="18" t="s">
        <v>212</v>
      </c>
      <c r="B26" s="15" t="s">
        <v>104</v>
      </c>
      <c r="C26" s="15" t="s">
        <v>81</v>
      </c>
      <c r="D26" s="15" t="s">
        <v>104</v>
      </c>
      <c r="E26" s="15" t="s">
        <v>91</v>
      </c>
      <c r="F26" s="15" t="s">
        <v>92</v>
      </c>
      <c r="G26" s="15" t="s">
        <v>68</v>
      </c>
      <c r="H26" s="15" t="s">
        <v>69</v>
      </c>
      <c r="I26" s="4" t="s">
        <v>56</v>
      </c>
    </row>
    <row r="27" spans="1:9" ht="18.5" x14ac:dyDescent="0.65">
      <c r="A27" s="18" t="s">
        <v>212</v>
      </c>
      <c r="B27" s="15" t="s">
        <v>105</v>
      </c>
      <c r="C27" s="15" t="s">
        <v>81</v>
      </c>
      <c r="D27" s="15" t="s">
        <v>105</v>
      </c>
      <c r="E27" s="15" t="s">
        <v>91</v>
      </c>
      <c r="F27" s="15" t="s">
        <v>92</v>
      </c>
      <c r="G27" s="15" t="s">
        <v>68</v>
      </c>
      <c r="H27" s="15" t="s">
        <v>69</v>
      </c>
      <c r="I27" s="4" t="s">
        <v>321</v>
      </c>
    </row>
    <row r="28" spans="1:9" ht="18.5" x14ac:dyDescent="0.65">
      <c r="A28" s="18" t="s">
        <v>212</v>
      </c>
      <c r="B28" s="15" t="s">
        <v>106</v>
      </c>
      <c r="C28" s="15" t="s">
        <v>81</v>
      </c>
      <c r="D28" s="15" t="s">
        <v>106</v>
      </c>
      <c r="E28" s="15" t="s">
        <v>91</v>
      </c>
      <c r="F28" s="15" t="s">
        <v>92</v>
      </c>
      <c r="G28" s="15" t="s">
        <v>68</v>
      </c>
      <c r="H28" s="15" t="s">
        <v>69</v>
      </c>
      <c r="I28" s="4" t="s">
        <v>321</v>
      </c>
    </row>
    <row r="29" spans="1:9" ht="18.5" x14ac:dyDescent="0.65">
      <c r="A29" s="18" t="s">
        <v>212</v>
      </c>
      <c r="B29" s="15" t="s">
        <v>107</v>
      </c>
      <c r="C29" s="15" t="s">
        <v>81</v>
      </c>
      <c r="D29" s="15" t="s">
        <v>107</v>
      </c>
      <c r="E29" s="15" t="s">
        <v>91</v>
      </c>
      <c r="F29" s="15" t="s">
        <v>92</v>
      </c>
      <c r="G29" s="15" t="s">
        <v>68</v>
      </c>
      <c r="H29" s="15" t="s">
        <v>69</v>
      </c>
      <c r="I29" s="4" t="s">
        <v>321</v>
      </c>
    </row>
    <row r="30" spans="1:9" ht="18.5" x14ac:dyDescent="0.65">
      <c r="A30" s="18" t="s">
        <v>212</v>
      </c>
      <c r="B30" s="15" t="s">
        <v>108</v>
      </c>
      <c r="C30" s="15" t="s">
        <v>81</v>
      </c>
      <c r="D30" s="15" t="s">
        <v>108</v>
      </c>
      <c r="E30" s="15" t="s">
        <v>91</v>
      </c>
      <c r="F30" s="15" t="s">
        <v>92</v>
      </c>
      <c r="G30" s="15" t="s">
        <v>68</v>
      </c>
      <c r="H30" s="15" t="s">
        <v>69</v>
      </c>
      <c r="I30" s="4" t="s">
        <v>321</v>
      </c>
    </row>
    <row r="31" spans="1:9" ht="18.5" x14ac:dyDescent="0.65">
      <c r="A31" s="18" t="s">
        <v>212</v>
      </c>
      <c r="B31" s="15" t="s">
        <v>109</v>
      </c>
      <c r="C31" s="15" t="s">
        <v>81</v>
      </c>
      <c r="D31" s="15" t="s">
        <v>109</v>
      </c>
      <c r="E31" s="15" t="s">
        <v>91</v>
      </c>
      <c r="F31" s="15" t="s">
        <v>92</v>
      </c>
      <c r="G31" s="15" t="s">
        <v>68</v>
      </c>
      <c r="H31" s="15" t="s">
        <v>69</v>
      </c>
      <c r="I31" s="4" t="s">
        <v>321</v>
      </c>
    </row>
    <row r="32" spans="1:9" ht="18.5" x14ac:dyDescent="0.65">
      <c r="A32" s="18" t="s">
        <v>212</v>
      </c>
      <c r="B32" s="15" t="s">
        <v>110</v>
      </c>
      <c r="C32" s="15" t="s">
        <v>81</v>
      </c>
      <c r="D32" s="15" t="s">
        <v>110</v>
      </c>
      <c r="E32" s="15" t="s">
        <v>91</v>
      </c>
      <c r="F32" s="15" t="s">
        <v>92</v>
      </c>
      <c r="G32" s="15" t="s">
        <v>68</v>
      </c>
      <c r="H32" s="15" t="s">
        <v>69</v>
      </c>
      <c r="I32" s="4" t="s">
        <v>321</v>
      </c>
    </row>
    <row r="33" spans="1:9" ht="18.5" x14ac:dyDescent="0.65">
      <c r="A33" s="18" t="s">
        <v>212</v>
      </c>
      <c r="B33" s="15" t="s">
        <v>111</v>
      </c>
      <c r="C33" s="15" t="s">
        <v>81</v>
      </c>
      <c r="D33" s="15" t="s">
        <v>111</v>
      </c>
      <c r="E33" s="15" t="s">
        <v>91</v>
      </c>
      <c r="F33" s="15" t="s">
        <v>92</v>
      </c>
      <c r="G33" s="15" t="s">
        <v>68</v>
      </c>
      <c r="H33" s="15" t="s">
        <v>69</v>
      </c>
      <c r="I33" s="4" t="s">
        <v>321</v>
      </c>
    </row>
    <row r="34" spans="1:9" ht="18.5" x14ac:dyDescent="0.65">
      <c r="A34" s="18" t="s">
        <v>212</v>
      </c>
      <c r="B34" s="15" t="s">
        <v>112</v>
      </c>
      <c r="C34" s="15" t="s">
        <v>81</v>
      </c>
      <c r="D34" s="15" t="s">
        <v>112</v>
      </c>
      <c r="E34" s="15" t="s">
        <v>91</v>
      </c>
      <c r="F34" s="15" t="s">
        <v>92</v>
      </c>
      <c r="G34" s="15" t="s">
        <v>68</v>
      </c>
      <c r="H34" s="15" t="s">
        <v>69</v>
      </c>
      <c r="I34" s="4" t="s">
        <v>321</v>
      </c>
    </row>
    <row r="35" spans="1:9" ht="18.5" x14ac:dyDescent="0.65">
      <c r="A35" s="18" t="s">
        <v>212</v>
      </c>
      <c r="B35" s="15" t="s">
        <v>113</v>
      </c>
      <c r="C35" s="15" t="s">
        <v>81</v>
      </c>
      <c r="D35" s="15" t="s">
        <v>113</v>
      </c>
      <c r="E35" s="15" t="s">
        <v>91</v>
      </c>
      <c r="F35" s="15" t="s">
        <v>92</v>
      </c>
      <c r="G35" s="15" t="s">
        <v>68</v>
      </c>
      <c r="H35" s="15" t="s">
        <v>69</v>
      </c>
      <c r="I35" s="4" t="s">
        <v>321</v>
      </c>
    </row>
    <row r="36" spans="1:9" ht="18.5" x14ac:dyDescent="0.65">
      <c r="A36" s="18" t="s">
        <v>212</v>
      </c>
      <c r="B36" s="15" t="s">
        <v>114</v>
      </c>
      <c r="C36" s="15" t="s">
        <v>81</v>
      </c>
      <c r="D36" s="15" t="s">
        <v>114</v>
      </c>
      <c r="E36" s="15" t="s">
        <v>91</v>
      </c>
      <c r="F36" s="15" t="s">
        <v>92</v>
      </c>
      <c r="G36" s="15" t="s">
        <v>68</v>
      </c>
      <c r="H36" s="15" t="s">
        <v>69</v>
      </c>
      <c r="I36" s="4" t="s">
        <v>321</v>
      </c>
    </row>
    <row r="37" spans="1:9" ht="18.5" x14ac:dyDescent="0.65">
      <c r="A37" s="18" t="s">
        <v>212</v>
      </c>
      <c r="B37" s="15" t="s">
        <v>115</v>
      </c>
      <c r="C37" s="15" t="s">
        <v>81</v>
      </c>
      <c r="D37" s="15" t="s">
        <v>115</v>
      </c>
      <c r="E37" s="15" t="s">
        <v>91</v>
      </c>
      <c r="F37" s="15" t="s">
        <v>92</v>
      </c>
      <c r="G37" s="15" t="s">
        <v>68</v>
      </c>
      <c r="H37" s="15" t="s">
        <v>69</v>
      </c>
      <c r="I37" s="4" t="s">
        <v>321</v>
      </c>
    </row>
    <row r="38" spans="1:9" ht="18.5" x14ac:dyDescent="0.65">
      <c r="A38" s="18" t="s">
        <v>212</v>
      </c>
      <c r="B38" s="15" t="s">
        <v>116</v>
      </c>
      <c r="C38" s="15" t="s">
        <v>81</v>
      </c>
      <c r="D38" s="15" t="s">
        <v>116</v>
      </c>
      <c r="E38" s="15" t="s">
        <v>91</v>
      </c>
      <c r="F38" s="15" t="s">
        <v>92</v>
      </c>
      <c r="G38" s="15" t="s">
        <v>68</v>
      </c>
      <c r="H38" s="15" t="s">
        <v>69</v>
      </c>
      <c r="I38" s="4" t="s">
        <v>321</v>
      </c>
    </row>
    <row r="39" spans="1:9" ht="18.5" x14ac:dyDescent="0.65">
      <c r="A39" s="18" t="s">
        <v>212</v>
      </c>
      <c r="B39" s="15" t="s">
        <v>363</v>
      </c>
      <c r="C39" s="15" t="s">
        <v>81</v>
      </c>
      <c r="D39" s="15" t="s">
        <v>363</v>
      </c>
      <c r="E39" s="15" t="s">
        <v>365</v>
      </c>
      <c r="F39" s="15" t="s">
        <v>366</v>
      </c>
      <c r="G39" s="15" t="s">
        <v>68</v>
      </c>
      <c r="H39" s="15" t="s">
        <v>69</v>
      </c>
      <c r="I39" s="4"/>
    </row>
    <row r="40" spans="1:9" ht="18.5" x14ac:dyDescent="0.65">
      <c r="A40" s="18" t="s">
        <v>212</v>
      </c>
      <c r="B40" s="15" t="s">
        <v>364</v>
      </c>
      <c r="C40" s="15" t="s">
        <v>81</v>
      </c>
      <c r="D40" s="15" t="s">
        <v>364</v>
      </c>
      <c r="E40" s="15" t="s">
        <v>365</v>
      </c>
      <c r="F40" s="15" t="s">
        <v>366</v>
      </c>
      <c r="G40" s="15" t="s">
        <v>68</v>
      </c>
      <c r="H40" s="15" t="s">
        <v>69</v>
      </c>
      <c r="I40" s="4"/>
    </row>
    <row r="41" spans="1:9" ht="18.5" x14ac:dyDescent="0.65">
      <c r="A41" s="18" t="s">
        <v>212</v>
      </c>
      <c r="B41" s="15" t="s">
        <v>117</v>
      </c>
      <c r="C41" s="15" t="s">
        <v>81</v>
      </c>
      <c r="D41" s="15" t="s">
        <v>117</v>
      </c>
      <c r="E41" s="15" t="s">
        <v>214</v>
      </c>
      <c r="F41" s="15" t="s">
        <v>215</v>
      </c>
      <c r="G41" s="15" t="s">
        <v>68</v>
      </c>
      <c r="H41" s="15" t="s">
        <v>69</v>
      </c>
      <c r="I41" s="15"/>
    </row>
    <row r="42" spans="1:9" ht="18.5" x14ac:dyDescent="0.65">
      <c r="A42" s="18" t="s">
        <v>212</v>
      </c>
      <c r="B42" s="15" t="s">
        <v>213</v>
      </c>
      <c r="C42" s="15" t="s">
        <v>81</v>
      </c>
      <c r="D42" s="15" t="s">
        <v>213</v>
      </c>
      <c r="E42" s="15" t="s">
        <v>214</v>
      </c>
      <c r="F42" s="15" t="s">
        <v>215</v>
      </c>
      <c r="G42" s="15" t="s">
        <v>68</v>
      </c>
      <c r="H42" s="15" t="s">
        <v>69</v>
      </c>
      <c r="I42" s="15"/>
    </row>
    <row r="43" spans="1:9" ht="18.5" x14ac:dyDescent="0.65">
      <c r="A43" s="18" t="s">
        <v>212</v>
      </c>
      <c r="B43" s="15" t="s">
        <v>120</v>
      </c>
      <c r="C43" s="15" t="s">
        <v>81</v>
      </c>
      <c r="D43" s="15" t="s">
        <v>120</v>
      </c>
      <c r="E43" s="15" t="s">
        <v>118</v>
      </c>
      <c r="F43" s="15" t="s">
        <v>119</v>
      </c>
      <c r="G43" s="15" t="s">
        <v>68</v>
      </c>
      <c r="H43" s="15" t="s">
        <v>69</v>
      </c>
      <c r="I43" s="4"/>
    </row>
    <row r="44" spans="1:9" s="82" customFormat="1" ht="18.5" x14ac:dyDescent="0.65">
      <c r="A44" s="80" t="s">
        <v>212</v>
      </c>
      <c r="B44" s="81" t="s">
        <v>370</v>
      </c>
      <c r="C44" s="81" t="s">
        <v>81</v>
      </c>
      <c r="D44" s="81" t="s">
        <v>370</v>
      </c>
      <c r="E44" s="81" t="s">
        <v>371</v>
      </c>
      <c r="F44" s="81" t="s">
        <v>372</v>
      </c>
      <c r="G44" s="81"/>
      <c r="H44" s="81"/>
      <c r="I44" s="83"/>
    </row>
    <row r="45" spans="1:9" ht="18.5" x14ac:dyDescent="0.65">
      <c r="A45" s="18" t="s">
        <v>212</v>
      </c>
      <c r="B45" s="15" t="s">
        <v>123</v>
      </c>
      <c r="C45" s="15" t="s">
        <v>81</v>
      </c>
      <c r="D45" s="15" t="s">
        <v>123</v>
      </c>
      <c r="E45" s="15" t="s">
        <v>121</v>
      </c>
      <c r="F45" s="15" t="s">
        <v>122</v>
      </c>
      <c r="G45" s="15" t="s">
        <v>84</v>
      </c>
      <c r="H45" s="15" t="s">
        <v>69</v>
      </c>
      <c r="I45" s="15"/>
    </row>
    <row r="46" spans="1:9" ht="18.5" x14ac:dyDescent="0.65">
      <c r="A46" s="18" t="s">
        <v>212</v>
      </c>
      <c r="B46" s="15" t="s">
        <v>124</v>
      </c>
      <c r="C46" s="15" t="s">
        <v>81</v>
      </c>
      <c r="D46" s="15" t="s">
        <v>124</v>
      </c>
      <c r="E46" s="15" t="s">
        <v>121</v>
      </c>
      <c r="F46" s="15" t="s">
        <v>122</v>
      </c>
      <c r="G46" s="15" t="s">
        <v>84</v>
      </c>
      <c r="H46" s="15" t="s">
        <v>69</v>
      </c>
      <c r="I46" s="15"/>
    </row>
    <row r="47" spans="1:9" ht="18.5" x14ac:dyDescent="0.65">
      <c r="A47" s="18" t="s">
        <v>212</v>
      </c>
      <c r="B47" s="15" t="s">
        <v>125</v>
      </c>
      <c r="C47" s="15" t="s">
        <v>81</v>
      </c>
      <c r="D47" s="15" t="s">
        <v>125</v>
      </c>
      <c r="E47" s="15" t="s">
        <v>121</v>
      </c>
      <c r="F47" s="15" t="s">
        <v>122</v>
      </c>
      <c r="G47" s="15" t="s">
        <v>84</v>
      </c>
      <c r="H47" s="15" t="s">
        <v>69</v>
      </c>
      <c r="I47" s="15"/>
    </row>
    <row r="48" spans="1:9" ht="18.5" x14ac:dyDescent="0.65">
      <c r="A48" s="18" t="s">
        <v>212</v>
      </c>
      <c r="B48" s="15" t="s">
        <v>126</v>
      </c>
      <c r="C48" s="15" t="s">
        <v>81</v>
      </c>
      <c r="D48" s="15" t="s">
        <v>126</v>
      </c>
      <c r="E48" s="15" t="s">
        <v>121</v>
      </c>
      <c r="F48" s="15" t="s">
        <v>122</v>
      </c>
      <c r="G48" s="15" t="s">
        <v>84</v>
      </c>
      <c r="H48" s="15" t="s">
        <v>69</v>
      </c>
      <c r="I48" s="15"/>
    </row>
    <row r="49" spans="1:9" ht="18.5" x14ac:dyDescent="0.65">
      <c r="A49" s="18" t="s">
        <v>212</v>
      </c>
      <c r="B49" s="15" t="s">
        <v>127</v>
      </c>
      <c r="C49" s="15" t="s">
        <v>81</v>
      </c>
      <c r="D49" s="15" t="s">
        <v>127</v>
      </c>
      <c r="E49" s="15" t="s">
        <v>121</v>
      </c>
      <c r="F49" s="15" t="s">
        <v>122</v>
      </c>
      <c r="G49" s="15" t="s">
        <v>84</v>
      </c>
      <c r="H49" s="15" t="s">
        <v>69</v>
      </c>
      <c r="I49" s="15"/>
    </row>
    <row r="50" spans="1:9" ht="18.5" x14ac:dyDescent="0.65">
      <c r="A50" s="18" t="s">
        <v>212</v>
      </c>
      <c r="B50" s="15" t="s">
        <v>128</v>
      </c>
      <c r="C50" s="15" t="s">
        <v>81</v>
      </c>
      <c r="D50" s="15" t="s">
        <v>128</v>
      </c>
      <c r="E50" s="15" t="s">
        <v>121</v>
      </c>
      <c r="F50" s="15" t="s">
        <v>122</v>
      </c>
      <c r="G50" s="15" t="s">
        <v>84</v>
      </c>
      <c r="H50" s="15" t="s">
        <v>69</v>
      </c>
      <c r="I50" s="15"/>
    </row>
    <row r="51" spans="1:9" ht="18.5" x14ac:dyDescent="0.65">
      <c r="A51" s="18" t="s">
        <v>212</v>
      </c>
      <c r="B51" s="15" t="s">
        <v>129</v>
      </c>
      <c r="C51" s="15" t="s">
        <v>81</v>
      </c>
      <c r="D51" s="15" t="s">
        <v>129</v>
      </c>
      <c r="E51" s="15" t="s">
        <v>121</v>
      </c>
      <c r="F51" s="15" t="s">
        <v>122</v>
      </c>
      <c r="G51" s="15" t="s">
        <v>84</v>
      </c>
      <c r="H51" s="15" t="s">
        <v>69</v>
      </c>
      <c r="I51" s="15"/>
    </row>
    <row r="52" spans="1:9" ht="18.5" x14ac:dyDescent="0.65">
      <c r="A52" s="18" t="s">
        <v>212</v>
      </c>
      <c r="B52" s="15" t="s">
        <v>130</v>
      </c>
      <c r="C52" s="15" t="s">
        <v>81</v>
      </c>
      <c r="D52" s="15" t="s">
        <v>130</v>
      </c>
      <c r="E52" s="15" t="s">
        <v>121</v>
      </c>
      <c r="F52" s="15" t="s">
        <v>122</v>
      </c>
      <c r="G52" s="15" t="s">
        <v>84</v>
      </c>
      <c r="H52" s="15" t="s">
        <v>69</v>
      </c>
      <c r="I52" s="15"/>
    </row>
    <row r="53" spans="1:9" ht="18.5" x14ac:dyDescent="0.65">
      <c r="A53" s="18" t="s">
        <v>212</v>
      </c>
      <c r="B53" s="15" t="s">
        <v>131</v>
      </c>
      <c r="C53" s="15" t="s">
        <v>81</v>
      </c>
      <c r="D53" s="15" t="s">
        <v>131</v>
      </c>
      <c r="E53" s="15" t="s">
        <v>121</v>
      </c>
      <c r="F53" s="15" t="s">
        <v>122</v>
      </c>
      <c r="G53" s="15" t="s">
        <v>84</v>
      </c>
      <c r="H53" s="15" t="s">
        <v>69</v>
      </c>
      <c r="I53" s="15"/>
    </row>
    <row r="54" spans="1:9" ht="18.5" x14ac:dyDescent="0.65">
      <c r="A54" s="18" t="s">
        <v>212</v>
      </c>
      <c r="B54" s="15" t="s">
        <v>132</v>
      </c>
      <c r="C54" s="15" t="s">
        <v>81</v>
      </c>
      <c r="D54" s="15" t="s">
        <v>132</v>
      </c>
      <c r="E54" s="15" t="s">
        <v>121</v>
      </c>
      <c r="F54" s="15" t="s">
        <v>122</v>
      </c>
      <c r="G54" s="15" t="s">
        <v>84</v>
      </c>
      <c r="H54" s="15" t="s">
        <v>69</v>
      </c>
      <c r="I54" s="15"/>
    </row>
    <row r="55" spans="1:9" ht="18.5" x14ac:dyDescent="0.65">
      <c r="A55" s="18" t="s">
        <v>212</v>
      </c>
      <c r="B55" s="15" t="s">
        <v>133</v>
      </c>
      <c r="C55" s="15" t="s">
        <v>81</v>
      </c>
      <c r="D55" s="15" t="s">
        <v>133</v>
      </c>
      <c r="E55" s="15" t="s">
        <v>121</v>
      </c>
      <c r="F55" s="15" t="s">
        <v>122</v>
      </c>
      <c r="G55" s="15" t="s">
        <v>84</v>
      </c>
      <c r="H55" s="15" t="s">
        <v>69</v>
      </c>
      <c r="I55" s="15"/>
    </row>
    <row r="56" spans="1:9" ht="18.5" x14ac:dyDescent="0.65">
      <c r="A56" s="18" t="s">
        <v>212</v>
      </c>
      <c r="B56" s="15" t="s">
        <v>134</v>
      </c>
      <c r="C56" s="15" t="s">
        <v>81</v>
      </c>
      <c r="D56" s="15" t="s">
        <v>134</v>
      </c>
      <c r="E56" s="15" t="s">
        <v>121</v>
      </c>
      <c r="F56" s="15" t="s">
        <v>122</v>
      </c>
      <c r="G56" s="15" t="s">
        <v>84</v>
      </c>
      <c r="H56" s="15" t="s">
        <v>69</v>
      </c>
      <c r="I56" s="15"/>
    </row>
    <row r="57" spans="1:9" ht="18.5" x14ac:dyDescent="0.65">
      <c r="A57" s="18" t="s">
        <v>212</v>
      </c>
      <c r="B57" s="15" t="s">
        <v>135</v>
      </c>
      <c r="C57" s="15" t="s">
        <v>81</v>
      </c>
      <c r="D57" s="15" t="s">
        <v>135</v>
      </c>
      <c r="E57" s="15" t="s">
        <v>121</v>
      </c>
      <c r="F57" s="15" t="s">
        <v>122</v>
      </c>
      <c r="G57" s="15" t="s">
        <v>84</v>
      </c>
      <c r="H57" s="15" t="s">
        <v>69</v>
      </c>
      <c r="I57" s="15"/>
    </row>
    <row r="58" spans="1:9" ht="18.5" x14ac:dyDescent="0.65">
      <c r="A58" s="18" t="s">
        <v>212</v>
      </c>
      <c r="B58" s="15" t="s">
        <v>136</v>
      </c>
      <c r="C58" s="15" t="s">
        <v>81</v>
      </c>
      <c r="D58" s="15" t="s">
        <v>136</v>
      </c>
      <c r="E58" s="15" t="s">
        <v>121</v>
      </c>
      <c r="F58" s="15" t="s">
        <v>122</v>
      </c>
      <c r="G58" s="15" t="s">
        <v>84</v>
      </c>
      <c r="H58" s="15" t="s">
        <v>69</v>
      </c>
      <c r="I58" s="15"/>
    </row>
    <row r="59" spans="1:9" ht="18.5" x14ac:dyDescent="0.65">
      <c r="A59" s="18" t="s">
        <v>212</v>
      </c>
      <c r="B59" s="15" t="s">
        <v>137</v>
      </c>
      <c r="C59" s="15" t="s">
        <v>81</v>
      </c>
      <c r="D59" s="15" t="s">
        <v>137</v>
      </c>
      <c r="E59" s="15" t="s">
        <v>121</v>
      </c>
      <c r="F59" s="15" t="s">
        <v>122</v>
      </c>
      <c r="G59" s="15" t="s">
        <v>84</v>
      </c>
      <c r="H59" s="15" t="s">
        <v>69</v>
      </c>
      <c r="I59" s="15"/>
    </row>
    <row r="60" spans="1:9" ht="18.5" x14ac:dyDescent="0.65">
      <c r="A60" s="18" t="s">
        <v>212</v>
      </c>
      <c r="B60" s="15" t="s">
        <v>138</v>
      </c>
      <c r="C60" s="15" t="s">
        <v>81</v>
      </c>
      <c r="D60" s="15" t="s">
        <v>138</v>
      </c>
      <c r="E60" s="15" t="s">
        <v>121</v>
      </c>
      <c r="F60" s="15" t="s">
        <v>122</v>
      </c>
      <c r="G60" s="15" t="s">
        <v>84</v>
      </c>
      <c r="H60" s="15" t="s">
        <v>69</v>
      </c>
      <c r="I60" s="15"/>
    </row>
    <row r="61" spans="1:9" ht="18.5" x14ac:dyDescent="0.65">
      <c r="A61" s="18" t="s">
        <v>212</v>
      </c>
      <c r="B61" s="15" t="s">
        <v>139</v>
      </c>
      <c r="C61" s="15" t="s">
        <v>81</v>
      </c>
      <c r="D61" s="15" t="s">
        <v>139</v>
      </c>
      <c r="E61" s="15" t="s">
        <v>121</v>
      </c>
      <c r="F61" s="15" t="s">
        <v>122</v>
      </c>
      <c r="G61" s="15" t="s">
        <v>84</v>
      </c>
      <c r="H61" s="15" t="s">
        <v>69</v>
      </c>
      <c r="I61" s="15"/>
    </row>
    <row r="62" spans="1:9" ht="18.5" x14ac:dyDescent="0.65">
      <c r="A62" s="18" t="s">
        <v>212</v>
      </c>
      <c r="B62" s="15" t="s">
        <v>140</v>
      </c>
      <c r="C62" s="15" t="s">
        <v>81</v>
      </c>
      <c r="D62" s="15" t="s">
        <v>140</v>
      </c>
      <c r="E62" s="15" t="s">
        <v>121</v>
      </c>
      <c r="F62" s="15" t="s">
        <v>122</v>
      </c>
      <c r="G62" s="15" t="s">
        <v>84</v>
      </c>
      <c r="H62" s="15" t="s">
        <v>69</v>
      </c>
      <c r="I62" s="15"/>
    </row>
    <row r="63" spans="1:9" ht="18.5" x14ac:dyDescent="0.65">
      <c r="A63" s="18" t="s">
        <v>212</v>
      </c>
      <c r="B63" s="15" t="s">
        <v>141</v>
      </c>
      <c r="C63" s="15" t="s">
        <v>81</v>
      </c>
      <c r="D63" s="15" t="s">
        <v>141</v>
      </c>
      <c r="E63" s="15" t="s">
        <v>121</v>
      </c>
      <c r="F63" s="15" t="s">
        <v>122</v>
      </c>
      <c r="G63" s="15" t="s">
        <v>84</v>
      </c>
      <c r="H63" s="15" t="s">
        <v>69</v>
      </c>
      <c r="I63" s="15"/>
    </row>
    <row r="64" spans="1:9" ht="18.5" x14ac:dyDescent="0.65">
      <c r="A64" s="18" t="s">
        <v>212</v>
      </c>
      <c r="B64" s="15" t="s">
        <v>142</v>
      </c>
      <c r="C64" s="15" t="s">
        <v>81</v>
      </c>
      <c r="D64" s="15" t="s">
        <v>142</v>
      </c>
      <c r="E64" s="15" t="s">
        <v>121</v>
      </c>
      <c r="F64" s="15" t="s">
        <v>122</v>
      </c>
      <c r="G64" s="15" t="s">
        <v>84</v>
      </c>
      <c r="H64" s="15" t="s">
        <v>69</v>
      </c>
      <c r="I64" s="15"/>
    </row>
    <row r="65" spans="1:9" ht="18.5" x14ac:dyDescent="0.65">
      <c r="A65" s="18" t="s">
        <v>212</v>
      </c>
      <c r="B65" s="15" t="s">
        <v>143</v>
      </c>
      <c r="C65" s="15" t="s">
        <v>81</v>
      </c>
      <c r="D65" s="15" t="s">
        <v>143</v>
      </c>
      <c r="E65" s="15" t="s">
        <v>121</v>
      </c>
      <c r="F65" s="15" t="s">
        <v>122</v>
      </c>
      <c r="G65" s="15" t="s">
        <v>84</v>
      </c>
      <c r="H65" s="15" t="s">
        <v>69</v>
      </c>
      <c r="I65" s="15"/>
    </row>
    <row r="66" spans="1:9" ht="18.5" x14ac:dyDescent="0.65">
      <c r="A66" s="18" t="s">
        <v>212</v>
      </c>
      <c r="B66" s="15" t="s">
        <v>144</v>
      </c>
      <c r="C66" s="15" t="s">
        <v>81</v>
      </c>
      <c r="D66" s="15" t="s">
        <v>144</v>
      </c>
      <c r="E66" s="15" t="s">
        <v>121</v>
      </c>
      <c r="F66" s="15" t="s">
        <v>122</v>
      </c>
      <c r="G66" s="15" t="s">
        <v>84</v>
      </c>
      <c r="H66" s="15" t="s">
        <v>69</v>
      </c>
      <c r="I66" s="15"/>
    </row>
    <row r="67" spans="1:9" ht="18.5" x14ac:dyDescent="0.65">
      <c r="A67" s="18" t="s">
        <v>212</v>
      </c>
      <c r="B67" s="15" t="s">
        <v>145</v>
      </c>
      <c r="C67" s="15" t="s">
        <v>81</v>
      </c>
      <c r="D67" s="15" t="s">
        <v>145</v>
      </c>
      <c r="E67" s="15" t="s">
        <v>121</v>
      </c>
      <c r="F67" s="15" t="s">
        <v>122</v>
      </c>
      <c r="G67" s="15" t="s">
        <v>84</v>
      </c>
      <c r="H67" s="15" t="s">
        <v>69</v>
      </c>
      <c r="I67" s="15"/>
    </row>
    <row r="68" spans="1:9" ht="18.5" x14ac:dyDescent="0.65">
      <c r="A68" s="18" t="s">
        <v>212</v>
      </c>
      <c r="B68" s="15" t="s">
        <v>146</v>
      </c>
      <c r="C68" s="15" t="s">
        <v>81</v>
      </c>
      <c r="D68" s="15" t="s">
        <v>146</v>
      </c>
      <c r="E68" s="15" t="s">
        <v>121</v>
      </c>
      <c r="F68" s="15" t="s">
        <v>122</v>
      </c>
      <c r="G68" s="15" t="s">
        <v>84</v>
      </c>
      <c r="H68" s="15" t="s">
        <v>69</v>
      </c>
      <c r="I68" s="15"/>
    </row>
    <row r="69" spans="1:9" ht="18.5" x14ac:dyDescent="0.65">
      <c r="A69" s="18" t="s">
        <v>212</v>
      </c>
      <c r="B69" s="15" t="s">
        <v>147</v>
      </c>
      <c r="C69" s="15" t="s">
        <v>81</v>
      </c>
      <c r="D69" s="15" t="s">
        <v>147</v>
      </c>
      <c r="E69" s="15" t="s">
        <v>214</v>
      </c>
      <c r="F69" s="15" t="s">
        <v>215</v>
      </c>
      <c r="G69" s="15" t="s">
        <v>68</v>
      </c>
      <c r="H69" s="15" t="s">
        <v>69</v>
      </c>
      <c r="I69" s="15"/>
    </row>
    <row r="70" spans="1:9" ht="18.5" x14ac:dyDescent="0.65">
      <c r="A70" s="18" t="s">
        <v>212</v>
      </c>
      <c r="B70" s="15" t="s">
        <v>216</v>
      </c>
      <c r="C70" s="15" t="s">
        <v>81</v>
      </c>
      <c r="D70" s="15" t="s">
        <v>216</v>
      </c>
      <c r="E70" s="15" t="s">
        <v>214</v>
      </c>
      <c r="F70" s="15" t="s">
        <v>215</v>
      </c>
      <c r="G70" s="15" t="s">
        <v>68</v>
      </c>
      <c r="H70" s="15" t="s">
        <v>69</v>
      </c>
      <c r="I70" s="15"/>
    </row>
    <row r="71" spans="1:9" ht="18.5" x14ac:dyDescent="0.65">
      <c r="A71" s="18" t="s">
        <v>212</v>
      </c>
      <c r="B71" s="15" t="s">
        <v>148</v>
      </c>
      <c r="C71" s="15" t="s">
        <v>81</v>
      </c>
      <c r="D71" s="15" t="s">
        <v>148</v>
      </c>
      <c r="E71" s="15" t="s">
        <v>121</v>
      </c>
      <c r="F71" s="15" t="s">
        <v>122</v>
      </c>
      <c r="G71" s="15" t="s">
        <v>84</v>
      </c>
      <c r="H71" s="15" t="s">
        <v>69</v>
      </c>
      <c r="I71" s="15"/>
    </row>
    <row r="72" spans="1:9" ht="18.5" x14ac:dyDescent="0.65">
      <c r="A72" s="18" t="s">
        <v>212</v>
      </c>
      <c r="B72" s="15" t="s">
        <v>149</v>
      </c>
      <c r="C72" s="15" t="s">
        <v>81</v>
      </c>
      <c r="D72" s="15" t="s">
        <v>149</v>
      </c>
      <c r="E72" s="15" t="s">
        <v>121</v>
      </c>
      <c r="F72" s="15" t="s">
        <v>122</v>
      </c>
      <c r="G72" s="15" t="s">
        <v>84</v>
      </c>
      <c r="H72" s="15" t="s">
        <v>69</v>
      </c>
      <c r="I72" s="15"/>
    </row>
    <row r="73" spans="1:9" ht="18.5" x14ac:dyDescent="0.65">
      <c r="A73" s="18" t="s">
        <v>212</v>
      </c>
      <c r="B73" s="15" t="s">
        <v>150</v>
      </c>
      <c r="C73" s="15" t="s">
        <v>81</v>
      </c>
      <c r="D73" s="15" t="s">
        <v>150</v>
      </c>
      <c r="E73" s="15" t="s">
        <v>121</v>
      </c>
      <c r="F73" s="15" t="s">
        <v>122</v>
      </c>
      <c r="G73" s="15" t="s">
        <v>84</v>
      </c>
      <c r="H73" s="15" t="s">
        <v>69</v>
      </c>
      <c r="I73" s="15"/>
    </row>
    <row r="74" spans="1:9" ht="18.5" x14ac:dyDescent="0.65">
      <c r="A74" s="18" t="s">
        <v>212</v>
      </c>
      <c r="B74" s="15" t="s">
        <v>151</v>
      </c>
      <c r="C74" s="15" t="s">
        <v>81</v>
      </c>
      <c r="D74" s="15" t="s">
        <v>151</v>
      </c>
      <c r="E74" s="15" t="s">
        <v>121</v>
      </c>
      <c r="F74" s="15" t="s">
        <v>122</v>
      </c>
      <c r="G74" s="15" t="s">
        <v>84</v>
      </c>
      <c r="H74" s="15" t="s">
        <v>69</v>
      </c>
      <c r="I74" s="15"/>
    </row>
    <row r="75" spans="1:9" ht="18.5" x14ac:dyDescent="0.65">
      <c r="A75" s="18" t="s">
        <v>212</v>
      </c>
      <c r="B75" s="15" t="s">
        <v>152</v>
      </c>
      <c r="C75" s="15" t="s">
        <v>81</v>
      </c>
      <c r="D75" s="15" t="s">
        <v>152</v>
      </c>
      <c r="E75" s="15" t="s">
        <v>121</v>
      </c>
      <c r="F75" s="15" t="s">
        <v>122</v>
      </c>
      <c r="G75" s="15" t="s">
        <v>84</v>
      </c>
      <c r="H75" s="15" t="s">
        <v>69</v>
      </c>
      <c r="I75" s="15"/>
    </row>
    <row r="76" spans="1:9" ht="18.5" x14ac:dyDescent="0.65">
      <c r="A76" s="18" t="s">
        <v>212</v>
      </c>
      <c r="B76" s="15" t="s">
        <v>153</v>
      </c>
      <c r="C76" s="15" t="s">
        <v>81</v>
      </c>
      <c r="D76" s="15" t="s">
        <v>153</v>
      </c>
      <c r="E76" s="15" t="s">
        <v>121</v>
      </c>
      <c r="F76" s="15" t="s">
        <v>122</v>
      </c>
      <c r="G76" s="15" t="s">
        <v>84</v>
      </c>
      <c r="H76" s="15" t="s">
        <v>69</v>
      </c>
      <c r="I76" s="15"/>
    </row>
    <row r="77" spans="1:9" ht="18.5" x14ac:dyDescent="0.65">
      <c r="A77" s="18" t="s">
        <v>212</v>
      </c>
      <c r="B77" s="15" t="s">
        <v>154</v>
      </c>
      <c r="C77" s="15" t="s">
        <v>81</v>
      </c>
      <c r="D77" s="15" t="s">
        <v>154</v>
      </c>
      <c r="E77" s="15" t="s">
        <v>121</v>
      </c>
      <c r="F77" s="15" t="s">
        <v>122</v>
      </c>
      <c r="G77" s="15" t="s">
        <v>84</v>
      </c>
      <c r="H77" s="15" t="s">
        <v>69</v>
      </c>
      <c r="I77" s="15"/>
    </row>
    <row r="78" spans="1:9" ht="18.5" x14ac:dyDescent="0.65">
      <c r="A78" s="18" t="s">
        <v>212</v>
      </c>
      <c r="B78" s="15" t="s">
        <v>155</v>
      </c>
      <c r="C78" s="15" t="s">
        <v>81</v>
      </c>
      <c r="D78" s="15" t="s">
        <v>155</v>
      </c>
      <c r="E78" s="15" t="s">
        <v>121</v>
      </c>
      <c r="F78" s="15" t="s">
        <v>122</v>
      </c>
      <c r="G78" s="15" t="s">
        <v>84</v>
      </c>
      <c r="H78" s="15" t="s">
        <v>69</v>
      </c>
      <c r="I78" s="15"/>
    </row>
    <row r="79" spans="1:9" ht="18.5" x14ac:dyDescent="0.65">
      <c r="A79" s="18" t="s">
        <v>212</v>
      </c>
      <c r="B79" s="15" t="s">
        <v>156</v>
      </c>
      <c r="C79" s="15" t="s">
        <v>81</v>
      </c>
      <c r="D79" s="15" t="s">
        <v>156</v>
      </c>
      <c r="E79" s="15" t="s">
        <v>121</v>
      </c>
      <c r="F79" s="15" t="s">
        <v>122</v>
      </c>
      <c r="G79" s="15" t="s">
        <v>84</v>
      </c>
      <c r="H79" s="15" t="s">
        <v>69</v>
      </c>
      <c r="I79" s="15"/>
    </row>
    <row r="80" spans="1:9" ht="18.5" x14ac:dyDescent="0.65">
      <c r="A80" s="18" t="s">
        <v>212</v>
      </c>
      <c r="B80" s="15" t="s">
        <v>157</v>
      </c>
      <c r="C80" s="15" t="s">
        <v>81</v>
      </c>
      <c r="D80" s="15" t="s">
        <v>157</v>
      </c>
      <c r="E80" s="15" t="s">
        <v>121</v>
      </c>
      <c r="F80" s="15" t="s">
        <v>122</v>
      </c>
      <c r="G80" s="15" t="s">
        <v>84</v>
      </c>
      <c r="H80" s="15" t="s">
        <v>69</v>
      </c>
      <c r="I80" s="15"/>
    </row>
    <row r="81" spans="1:9" ht="18.5" x14ac:dyDescent="0.65">
      <c r="A81" s="18" t="s">
        <v>212</v>
      </c>
      <c r="B81" s="15" t="s">
        <v>158</v>
      </c>
      <c r="C81" s="15" t="s">
        <v>81</v>
      </c>
      <c r="D81" s="15" t="s">
        <v>158</v>
      </c>
      <c r="E81" s="15" t="s">
        <v>121</v>
      </c>
      <c r="F81" s="15" t="s">
        <v>122</v>
      </c>
      <c r="G81" s="15" t="s">
        <v>84</v>
      </c>
      <c r="H81" s="15" t="s">
        <v>69</v>
      </c>
      <c r="I81" s="15"/>
    </row>
    <row r="82" spans="1:9" ht="18.5" x14ac:dyDescent="0.65">
      <c r="A82" s="18" t="s">
        <v>212</v>
      </c>
      <c r="B82" s="15" t="s">
        <v>159</v>
      </c>
      <c r="C82" s="15" t="s">
        <v>81</v>
      </c>
      <c r="D82" s="15" t="s">
        <v>159</v>
      </c>
      <c r="E82" s="15" t="s">
        <v>121</v>
      </c>
      <c r="F82" s="15" t="s">
        <v>122</v>
      </c>
      <c r="G82" s="15" t="s">
        <v>84</v>
      </c>
      <c r="H82" s="15" t="s">
        <v>69</v>
      </c>
      <c r="I82" s="15"/>
    </row>
    <row r="83" spans="1:9" ht="18.5" x14ac:dyDescent="0.65">
      <c r="A83" s="18" t="s">
        <v>212</v>
      </c>
      <c r="B83" s="15" t="s">
        <v>160</v>
      </c>
      <c r="C83" s="15" t="s">
        <v>81</v>
      </c>
      <c r="D83" s="15" t="s">
        <v>160</v>
      </c>
      <c r="E83" s="15" t="s">
        <v>214</v>
      </c>
      <c r="F83" s="15" t="s">
        <v>215</v>
      </c>
      <c r="G83" s="15" t="s">
        <v>68</v>
      </c>
      <c r="H83" s="15" t="s">
        <v>69</v>
      </c>
      <c r="I83" s="15"/>
    </row>
    <row r="84" spans="1:9" ht="18.5" x14ac:dyDescent="0.65">
      <c r="A84" s="18" t="s">
        <v>212</v>
      </c>
      <c r="B84" s="15" t="s">
        <v>217</v>
      </c>
      <c r="C84" s="15" t="s">
        <v>81</v>
      </c>
      <c r="D84" s="15" t="s">
        <v>217</v>
      </c>
      <c r="E84" s="15" t="s">
        <v>214</v>
      </c>
      <c r="F84" s="15" t="s">
        <v>215</v>
      </c>
      <c r="G84" s="15" t="s">
        <v>68</v>
      </c>
      <c r="H84" s="15" t="s">
        <v>69</v>
      </c>
      <c r="I84" s="15"/>
    </row>
    <row r="85" spans="1:9" ht="18.5" x14ac:dyDescent="0.65">
      <c r="A85" s="18" t="s">
        <v>212</v>
      </c>
      <c r="B85" s="15" t="s">
        <v>161</v>
      </c>
      <c r="C85" s="15" t="s">
        <v>81</v>
      </c>
      <c r="D85" s="15" t="s">
        <v>161</v>
      </c>
      <c r="E85" s="15" t="s">
        <v>118</v>
      </c>
      <c r="F85" s="15" t="s">
        <v>119</v>
      </c>
      <c r="G85" s="15" t="s">
        <v>68</v>
      </c>
      <c r="H85" s="15" t="s">
        <v>69</v>
      </c>
      <c r="I85" s="4"/>
    </row>
    <row r="86" spans="1:9" ht="18.5" x14ac:dyDescent="0.65">
      <c r="A86" s="18" t="s">
        <v>212</v>
      </c>
      <c r="B86" s="15" t="s">
        <v>162</v>
      </c>
      <c r="C86" s="15" t="s">
        <v>81</v>
      </c>
      <c r="D86" s="15" t="s">
        <v>162</v>
      </c>
      <c r="E86" s="15" t="s">
        <v>121</v>
      </c>
      <c r="F86" s="15" t="s">
        <v>122</v>
      </c>
      <c r="G86" s="15" t="s">
        <v>84</v>
      </c>
      <c r="H86" s="15" t="s">
        <v>69</v>
      </c>
      <c r="I86" s="15"/>
    </row>
    <row r="87" spans="1:9" ht="18.5" x14ac:dyDescent="0.65">
      <c r="A87" s="18" t="s">
        <v>212</v>
      </c>
      <c r="B87" s="15" t="s">
        <v>163</v>
      </c>
      <c r="C87" s="15" t="s">
        <v>81</v>
      </c>
      <c r="D87" s="15" t="s">
        <v>163</v>
      </c>
      <c r="E87" s="15" t="s">
        <v>121</v>
      </c>
      <c r="F87" s="15" t="s">
        <v>122</v>
      </c>
      <c r="G87" s="15" t="s">
        <v>84</v>
      </c>
      <c r="H87" s="15" t="s">
        <v>69</v>
      </c>
      <c r="I87" s="15"/>
    </row>
    <row r="88" spans="1:9" ht="18.5" x14ac:dyDescent="0.65">
      <c r="A88" s="18" t="s">
        <v>212</v>
      </c>
      <c r="B88" s="15" t="s">
        <v>164</v>
      </c>
      <c r="C88" s="15" t="s">
        <v>81</v>
      </c>
      <c r="D88" s="15" t="s">
        <v>164</v>
      </c>
      <c r="E88" s="15" t="s">
        <v>121</v>
      </c>
      <c r="F88" s="15" t="s">
        <v>122</v>
      </c>
      <c r="G88" s="15" t="s">
        <v>84</v>
      </c>
      <c r="H88" s="15" t="s">
        <v>69</v>
      </c>
      <c r="I88" s="15"/>
    </row>
    <row r="89" spans="1:9" ht="18.5" x14ac:dyDescent="0.65">
      <c r="A89" s="18" t="s">
        <v>212</v>
      </c>
      <c r="B89" s="15" t="s">
        <v>165</v>
      </c>
      <c r="C89" s="15" t="s">
        <v>81</v>
      </c>
      <c r="D89" s="15" t="s">
        <v>165</v>
      </c>
      <c r="E89" s="15" t="s">
        <v>121</v>
      </c>
      <c r="F89" s="15" t="s">
        <v>122</v>
      </c>
      <c r="G89" s="15" t="s">
        <v>84</v>
      </c>
      <c r="H89" s="15" t="s">
        <v>69</v>
      </c>
      <c r="I89" s="15"/>
    </row>
    <row r="90" spans="1:9" ht="18.5" x14ac:dyDescent="0.65">
      <c r="A90" s="18" t="s">
        <v>212</v>
      </c>
      <c r="B90" s="15" t="s">
        <v>166</v>
      </c>
      <c r="C90" s="15" t="s">
        <v>81</v>
      </c>
      <c r="D90" s="15" t="s">
        <v>166</v>
      </c>
      <c r="E90" s="15" t="s">
        <v>121</v>
      </c>
      <c r="F90" s="15" t="s">
        <v>122</v>
      </c>
      <c r="G90" s="15" t="s">
        <v>84</v>
      </c>
      <c r="H90" s="15" t="s">
        <v>69</v>
      </c>
      <c r="I90" s="15"/>
    </row>
    <row r="91" spans="1:9" ht="18.5" x14ac:dyDescent="0.65">
      <c r="A91" s="18" t="s">
        <v>212</v>
      </c>
      <c r="B91" s="15" t="s">
        <v>167</v>
      </c>
      <c r="C91" s="15" t="s">
        <v>81</v>
      </c>
      <c r="D91" s="15" t="s">
        <v>167</v>
      </c>
      <c r="E91" s="15" t="s">
        <v>121</v>
      </c>
      <c r="F91" s="15" t="s">
        <v>122</v>
      </c>
      <c r="G91" s="15" t="s">
        <v>84</v>
      </c>
      <c r="H91" s="15" t="s">
        <v>69</v>
      </c>
      <c r="I91" s="15"/>
    </row>
    <row r="92" spans="1:9" ht="18.5" x14ac:dyDescent="0.65">
      <c r="A92" s="18" t="s">
        <v>212</v>
      </c>
      <c r="B92" s="15" t="s">
        <v>168</v>
      </c>
      <c r="C92" s="15" t="s">
        <v>81</v>
      </c>
      <c r="D92" s="15" t="s">
        <v>168</v>
      </c>
      <c r="E92" s="15" t="s">
        <v>121</v>
      </c>
      <c r="F92" s="15" t="s">
        <v>122</v>
      </c>
      <c r="G92" s="15" t="s">
        <v>84</v>
      </c>
      <c r="H92" s="15" t="s">
        <v>69</v>
      </c>
      <c r="I92" s="15"/>
    </row>
    <row r="93" spans="1:9" ht="18.5" x14ac:dyDescent="0.65">
      <c r="A93" s="18" t="s">
        <v>212</v>
      </c>
      <c r="B93" s="15" t="s">
        <v>169</v>
      </c>
      <c r="C93" s="15" t="s">
        <v>81</v>
      </c>
      <c r="D93" s="15" t="s">
        <v>169</v>
      </c>
      <c r="E93" s="15" t="s">
        <v>121</v>
      </c>
      <c r="F93" s="15" t="s">
        <v>122</v>
      </c>
      <c r="G93" s="15" t="s">
        <v>84</v>
      </c>
      <c r="H93" s="15" t="s">
        <v>69</v>
      </c>
      <c r="I93" s="15"/>
    </row>
    <row r="94" spans="1:9" ht="18.5" x14ac:dyDescent="0.65">
      <c r="A94" s="18" t="s">
        <v>212</v>
      </c>
      <c r="B94" s="15" t="s">
        <v>170</v>
      </c>
      <c r="C94" s="15" t="s">
        <v>81</v>
      </c>
      <c r="D94" s="15" t="s">
        <v>170</v>
      </c>
      <c r="E94" s="15" t="s">
        <v>121</v>
      </c>
      <c r="F94" s="15" t="s">
        <v>122</v>
      </c>
      <c r="G94" s="15" t="s">
        <v>84</v>
      </c>
      <c r="H94" s="15" t="s">
        <v>69</v>
      </c>
      <c r="I94" s="15"/>
    </row>
    <row r="95" spans="1:9" ht="18.5" x14ac:dyDescent="0.65">
      <c r="A95" s="18" t="s">
        <v>212</v>
      </c>
      <c r="B95" s="15" t="s">
        <v>171</v>
      </c>
      <c r="C95" s="15" t="s">
        <v>81</v>
      </c>
      <c r="D95" s="15" t="s">
        <v>171</v>
      </c>
      <c r="E95" s="15" t="s">
        <v>121</v>
      </c>
      <c r="F95" s="15" t="s">
        <v>122</v>
      </c>
      <c r="G95" s="15" t="s">
        <v>84</v>
      </c>
      <c r="H95" s="15" t="s">
        <v>69</v>
      </c>
      <c r="I95" s="15"/>
    </row>
    <row r="96" spans="1:9" ht="18.5" x14ac:dyDescent="0.65">
      <c r="A96" s="18" t="s">
        <v>212</v>
      </c>
      <c r="B96" s="15" t="s">
        <v>172</v>
      </c>
      <c r="C96" s="15" t="s">
        <v>81</v>
      </c>
      <c r="D96" s="15" t="s">
        <v>172</v>
      </c>
      <c r="E96" s="15" t="s">
        <v>121</v>
      </c>
      <c r="F96" s="15" t="s">
        <v>122</v>
      </c>
      <c r="G96" s="15" t="s">
        <v>84</v>
      </c>
      <c r="H96" s="15" t="s">
        <v>69</v>
      </c>
      <c r="I96" s="15"/>
    </row>
    <row r="97" spans="1:9" ht="18.5" x14ac:dyDescent="0.65">
      <c r="A97" s="18" t="s">
        <v>212</v>
      </c>
      <c r="B97" s="15" t="s">
        <v>173</v>
      </c>
      <c r="C97" s="15" t="s">
        <v>81</v>
      </c>
      <c r="D97" s="15" t="s">
        <v>173</v>
      </c>
      <c r="E97" s="15" t="s">
        <v>121</v>
      </c>
      <c r="F97" s="15" t="s">
        <v>122</v>
      </c>
      <c r="G97" s="15" t="s">
        <v>84</v>
      </c>
      <c r="H97" s="15" t="s">
        <v>69</v>
      </c>
      <c r="I97" s="15"/>
    </row>
    <row r="98" spans="1:9" ht="18.5" x14ac:dyDescent="0.65">
      <c r="A98" s="18" t="s">
        <v>212</v>
      </c>
      <c r="B98" s="15" t="s">
        <v>174</v>
      </c>
      <c r="C98" s="15" t="s">
        <v>81</v>
      </c>
      <c r="D98" s="15" t="s">
        <v>174</v>
      </c>
      <c r="E98" s="15" t="s">
        <v>121</v>
      </c>
      <c r="F98" s="15" t="s">
        <v>122</v>
      </c>
      <c r="G98" s="15" t="s">
        <v>84</v>
      </c>
      <c r="H98" s="15" t="s">
        <v>69</v>
      </c>
      <c r="I98" s="15"/>
    </row>
    <row r="99" spans="1:9" ht="18.5" x14ac:dyDescent="0.65">
      <c r="A99" s="18" t="s">
        <v>212</v>
      </c>
      <c r="B99" s="15" t="s">
        <v>175</v>
      </c>
      <c r="C99" s="15" t="s">
        <v>81</v>
      </c>
      <c r="D99" s="15" t="s">
        <v>175</v>
      </c>
      <c r="E99" s="15" t="s">
        <v>121</v>
      </c>
      <c r="F99" s="15" t="s">
        <v>122</v>
      </c>
      <c r="G99" s="15" t="s">
        <v>84</v>
      </c>
      <c r="H99" s="15" t="s">
        <v>69</v>
      </c>
      <c r="I99" s="15"/>
    </row>
    <row r="100" spans="1:9" ht="18.5" x14ac:dyDescent="0.65">
      <c r="A100" s="18" t="s">
        <v>212</v>
      </c>
      <c r="B100" s="15" t="s">
        <v>176</v>
      </c>
      <c r="C100" s="15" t="s">
        <v>81</v>
      </c>
      <c r="D100" s="15" t="s">
        <v>176</v>
      </c>
      <c r="E100" s="15" t="s">
        <v>121</v>
      </c>
      <c r="F100" s="15" t="s">
        <v>122</v>
      </c>
      <c r="G100" s="15" t="s">
        <v>84</v>
      </c>
      <c r="H100" s="15" t="s">
        <v>69</v>
      </c>
      <c r="I100" s="15"/>
    </row>
    <row r="101" spans="1:9" ht="18.5" x14ac:dyDescent="0.65">
      <c r="A101" s="18" t="s">
        <v>212</v>
      </c>
      <c r="B101" s="15" t="s">
        <v>177</v>
      </c>
      <c r="C101" s="15" t="s">
        <v>81</v>
      </c>
      <c r="D101" s="15" t="s">
        <v>177</v>
      </c>
      <c r="E101" s="15" t="s">
        <v>121</v>
      </c>
      <c r="F101" s="15" t="s">
        <v>122</v>
      </c>
      <c r="G101" s="15" t="s">
        <v>84</v>
      </c>
      <c r="H101" s="15" t="s">
        <v>69</v>
      </c>
      <c r="I101" s="15"/>
    </row>
    <row r="102" spans="1:9" ht="18.5" x14ac:dyDescent="0.65">
      <c r="A102" s="18" t="s">
        <v>212</v>
      </c>
      <c r="B102" s="15" t="s">
        <v>178</v>
      </c>
      <c r="C102" s="15" t="s">
        <v>81</v>
      </c>
      <c r="D102" s="15" t="s">
        <v>178</v>
      </c>
      <c r="E102" s="15" t="s">
        <v>121</v>
      </c>
      <c r="F102" s="15" t="s">
        <v>122</v>
      </c>
      <c r="G102" s="15" t="s">
        <v>84</v>
      </c>
      <c r="H102" s="15" t="s">
        <v>69</v>
      </c>
      <c r="I102" s="15"/>
    </row>
    <row r="103" spans="1:9" ht="18.5" x14ac:dyDescent="0.65">
      <c r="A103" s="18" t="s">
        <v>212</v>
      </c>
      <c r="B103" s="15" t="s">
        <v>179</v>
      </c>
      <c r="C103" s="15" t="s">
        <v>81</v>
      </c>
      <c r="D103" s="15" t="s">
        <v>179</v>
      </c>
      <c r="E103" s="15" t="s">
        <v>121</v>
      </c>
      <c r="F103" s="15" t="s">
        <v>122</v>
      </c>
      <c r="G103" s="15" t="s">
        <v>84</v>
      </c>
      <c r="H103" s="15" t="s">
        <v>69</v>
      </c>
      <c r="I103" s="15"/>
    </row>
    <row r="104" spans="1:9" ht="18.5" x14ac:dyDescent="0.65">
      <c r="A104" s="18" t="s">
        <v>212</v>
      </c>
      <c r="B104" s="15" t="s">
        <v>180</v>
      </c>
      <c r="C104" s="15" t="s">
        <v>81</v>
      </c>
      <c r="D104" s="15" t="s">
        <v>180</v>
      </c>
      <c r="E104" s="15" t="s">
        <v>121</v>
      </c>
      <c r="F104" s="15" t="s">
        <v>122</v>
      </c>
      <c r="G104" s="15" t="s">
        <v>84</v>
      </c>
      <c r="H104" s="15" t="s">
        <v>69</v>
      </c>
      <c r="I104" s="15"/>
    </row>
    <row r="105" spans="1:9" ht="18.5" x14ac:dyDescent="0.65">
      <c r="A105" s="18" t="s">
        <v>212</v>
      </c>
      <c r="B105" s="15" t="s">
        <v>181</v>
      </c>
      <c r="C105" s="15" t="s">
        <v>81</v>
      </c>
      <c r="D105" s="15" t="s">
        <v>181</v>
      </c>
      <c r="E105" s="15" t="s">
        <v>121</v>
      </c>
      <c r="F105" s="15" t="s">
        <v>122</v>
      </c>
      <c r="G105" s="15" t="s">
        <v>84</v>
      </c>
      <c r="H105" s="15" t="s">
        <v>69</v>
      </c>
      <c r="I105" s="15"/>
    </row>
    <row r="106" spans="1:9" ht="18.5" x14ac:dyDescent="0.65">
      <c r="A106" s="18" t="s">
        <v>212</v>
      </c>
      <c r="B106" s="15" t="s">
        <v>182</v>
      </c>
      <c r="C106" s="15" t="s">
        <v>81</v>
      </c>
      <c r="D106" s="15" t="s">
        <v>182</v>
      </c>
      <c r="E106" s="15" t="s">
        <v>121</v>
      </c>
      <c r="F106" s="15" t="s">
        <v>122</v>
      </c>
      <c r="G106" s="15" t="s">
        <v>84</v>
      </c>
      <c r="H106" s="15" t="s">
        <v>69</v>
      </c>
      <c r="I106" s="15"/>
    </row>
    <row r="107" spans="1:9" ht="18.5" x14ac:dyDescent="0.65">
      <c r="A107" s="18" t="s">
        <v>212</v>
      </c>
      <c r="B107" s="15" t="s">
        <v>183</v>
      </c>
      <c r="C107" s="15" t="s">
        <v>81</v>
      </c>
      <c r="D107" s="15" t="s">
        <v>183</v>
      </c>
      <c r="E107" s="15" t="s">
        <v>121</v>
      </c>
      <c r="F107" s="15" t="s">
        <v>122</v>
      </c>
      <c r="G107" s="15" t="s">
        <v>84</v>
      </c>
      <c r="H107" s="15" t="s">
        <v>69</v>
      </c>
      <c r="I107" s="15"/>
    </row>
    <row r="108" spans="1:9" ht="18.5" x14ac:dyDescent="0.65">
      <c r="A108" s="18" t="s">
        <v>212</v>
      </c>
      <c r="B108" s="15" t="s">
        <v>184</v>
      </c>
      <c r="C108" s="15" t="s">
        <v>81</v>
      </c>
      <c r="D108" s="15" t="s">
        <v>184</v>
      </c>
      <c r="E108" s="15" t="s">
        <v>121</v>
      </c>
      <c r="F108" s="15" t="s">
        <v>122</v>
      </c>
      <c r="G108" s="15" t="s">
        <v>84</v>
      </c>
      <c r="H108" s="15" t="s">
        <v>69</v>
      </c>
      <c r="I108" s="15"/>
    </row>
    <row r="109" spans="1:9" ht="18.5" x14ac:dyDescent="0.65">
      <c r="A109" s="18" t="s">
        <v>212</v>
      </c>
      <c r="B109" s="15" t="s">
        <v>185</v>
      </c>
      <c r="C109" s="15" t="s">
        <v>81</v>
      </c>
      <c r="D109" s="15" t="s">
        <v>185</v>
      </c>
      <c r="E109" s="15" t="s">
        <v>121</v>
      </c>
      <c r="F109" s="15" t="s">
        <v>122</v>
      </c>
      <c r="G109" s="15" t="s">
        <v>84</v>
      </c>
      <c r="H109" s="15" t="s">
        <v>69</v>
      </c>
      <c r="I109" s="15"/>
    </row>
    <row r="110" spans="1:9" ht="18.5" x14ac:dyDescent="0.65">
      <c r="A110" s="18" t="s">
        <v>212</v>
      </c>
      <c r="B110" s="15" t="s">
        <v>218</v>
      </c>
      <c r="C110" s="15" t="s">
        <v>81</v>
      </c>
      <c r="D110" s="15" t="s">
        <v>218</v>
      </c>
      <c r="E110" s="15" t="s">
        <v>214</v>
      </c>
      <c r="F110" s="15" t="s">
        <v>215</v>
      </c>
      <c r="G110" s="15" t="s">
        <v>68</v>
      </c>
      <c r="H110" s="15" t="s">
        <v>69</v>
      </c>
      <c r="I110" s="15"/>
    </row>
    <row r="111" spans="1:9" ht="18.5" x14ac:dyDescent="0.65">
      <c r="A111" s="18" t="s">
        <v>212</v>
      </c>
      <c r="B111" s="15" t="s">
        <v>219</v>
      </c>
      <c r="C111" s="15" t="s">
        <v>81</v>
      </c>
      <c r="D111" s="15" t="s">
        <v>219</v>
      </c>
      <c r="E111" s="15" t="s">
        <v>214</v>
      </c>
      <c r="F111" s="15" t="s">
        <v>215</v>
      </c>
      <c r="G111" s="15" t="s">
        <v>68</v>
      </c>
      <c r="H111" s="15" t="s">
        <v>69</v>
      </c>
      <c r="I111" s="15"/>
    </row>
    <row r="112" spans="1:9" ht="18.5" x14ac:dyDescent="0.65">
      <c r="A112" s="18" t="s">
        <v>212</v>
      </c>
      <c r="B112" s="15" t="s">
        <v>220</v>
      </c>
      <c r="C112" s="15" t="s">
        <v>81</v>
      </c>
      <c r="D112" s="15" t="s">
        <v>220</v>
      </c>
      <c r="E112" s="15" t="s">
        <v>121</v>
      </c>
      <c r="F112" s="15" t="s">
        <v>122</v>
      </c>
      <c r="G112" s="15" t="s">
        <v>84</v>
      </c>
      <c r="H112" s="15" t="s">
        <v>69</v>
      </c>
      <c r="I112" s="15"/>
    </row>
    <row r="113" spans="1:9" ht="18.5" x14ac:dyDescent="0.65">
      <c r="A113" s="18" t="s">
        <v>212</v>
      </c>
      <c r="B113" s="15" t="s">
        <v>221</v>
      </c>
      <c r="C113" s="15" t="s">
        <v>81</v>
      </c>
      <c r="D113" s="15" t="s">
        <v>221</v>
      </c>
      <c r="E113" s="15" t="s">
        <v>121</v>
      </c>
      <c r="F113" s="15" t="s">
        <v>122</v>
      </c>
      <c r="G113" s="15" t="s">
        <v>84</v>
      </c>
      <c r="H113" s="15" t="s">
        <v>69</v>
      </c>
      <c r="I113" s="15"/>
    </row>
    <row r="114" spans="1:9" ht="18.5" x14ac:dyDescent="0.65">
      <c r="A114" s="18" t="s">
        <v>212</v>
      </c>
      <c r="B114" s="15" t="s">
        <v>222</v>
      </c>
      <c r="C114" s="15" t="s">
        <v>81</v>
      </c>
      <c r="D114" s="15" t="s">
        <v>222</v>
      </c>
      <c r="E114" s="15" t="s">
        <v>121</v>
      </c>
      <c r="F114" s="15" t="s">
        <v>122</v>
      </c>
      <c r="G114" s="15" t="s">
        <v>84</v>
      </c>
      <c r="H114" s="15" t="s">
        <v>69</v>
      </c>
      <c r="I114" s="15"/>
    </row>
    <row r="115" spans="1:9" ht="18.5" x14ac:dyDescent="0.65">
      <c r="A115" s="18" t="s">
        <v>212</v>
      </c>
      <c r="B115" s="15" t="s">
        <v>223</v>
      </c>
      <c r="C115" s="15" t="s">
        <v>81</v>
      </c>
      <c r="D115" s="15" t="s">
        <v>223</v>
      </c>
      <c r="E115" s="15" t="s">
        <v>121</v>
      </c>
      <c r="F115" s="15" t="s">
        <v>122</v>
      </c>
      <c r="G115" s="15" t="s">
        <v>84</v>
      </c>
      <c r="H115" s="15" t="s">
        <v>69</v>
      </c>
      <c r="I115" s="15"/>
    </row>
    <row r="116" spans="1:9" ht="18.5" x14ac:dyDescent="0.65">
      <c r="A116" s="18" t="s">
        <v>212</v>
      </c>
      <c r="B116" s="15" t="s">
        <v>224</v>
      </c>
      <c r="C116" s="15" t="s">
        <v>81</v>
      </c>
      <c r="D116" s="15" t="s">
        <v>224</v>
      </c>
      <c r="E116" s="15" t="s">
        <v>121</v>
      </c>
      <c r="F116" s="15" t="s">
        <v>122</v>
      </c>
      <c r="G116" s="15" t="s">
        <v>84</v>
      </c>
      <c r="H116" s="15" t="s">
        <v>69</v>
      </c>
      <c r="I116" s="15"/>
    </row>
    <row r="117" spans="1:9" ht="18.5" x14ac:dyDescent="0.65">
      <c r="A117" s="18" t="s">
        <v>212</v>
      </c>
      <c r="B117" s="15" t="s">
        <v>225</v>
      </c>
      <c r="C117" s="15" t="s">
        <v>81</v>
      </c>
      <c r="D117" s="15" t="s">
        <v>225</v>
      </c>
      <c r="E117" s="15" t="s">
        <v>121</v>
      </c>
      <c r="F117" s="15" t="s">
        <v>122</v>
      </c>
      <c r="G117" s="15" t="s">
        <v>84</v>
      </c>
      <c r="H117" s="15" t="s">
        <v>69</v>
      </c>
      <c r="I117" s="15"/>
    </row>
    <row r="118" spans="1:9" ht="18.5" x14ac:dyDescent="0.65">
      <c r="A118" s="18" t="s">
        <v>212</v>
      </c>
      <c r="B118" s="15" t="s">
        <v>226</v>
      </c>
      <c r="C118" s="15" t="s">
        <v>81</v>
      </c>
      <c r="D118" s="15" t="s">
        <v>226</v>
      </c>
      <c r="E118" s="15" t="s">
        <v>121</v>
      </c>
      <c r="F118" s="15" t="s">
        <v>122</v>
      </c>
      <c r="G118" s="15" t="s">
        <v>84</v>
      </c>
      <c r="H118" s="15" t="s">
        <v>69</v>
      </c>
      <c r="I118" s="15"/>
    </row>
    <row r="119" spans="1:9" ht="18.5" x14ac:dyDescent="0.65">
      <c r="A119" s="18" t="s">
        <v>212</v>
      </c>
      <c r="B119" s="15" t="s">
        <v>227</v>
      </c>
      <c r="C119" s="15" t="s">
        <v>81</v>
      </c>
      <c r="D119" s="15" t="s">
        <v>227</v>
      </c>
      <c r="E119" s="15" t="s">
        <v>121</v>
      </c>
      <c r="F119" s="15" t="s">
        <v>122</v>
      </c>
      <c r="G119" s="15" t="s">
        <v>84</v>
      </c>
      <c r="H119" s="15" t="s">
        <v>69</v>
      </c>
      <c r="I119" s="15"/>
    </row>
    <row r="120" spans="1:9" ht="18.5" x14ac:dyDescent="0.65">
      <c r="A120" s="18" t="s">
        <v>212</v>
      </c>
      <c r="B120" s="15" t="s">
        <v>228</v>
      </c>
      <c r="C120" s="15" t="s">
        <v>81</v>
      </c>
      <c r="D120" s="15" t="s">
        <v>228</v>
      </c>
      <c r="E120" s="15" t="s">
        <v>121</v>
      </c>
      <c r="F120" s="15" t="s">
        <v>122</v>
      </c>
      <c r="G120" s="15" t="s">
        <v>84</v>
      </c>
      <c r="H120" s="15" t="s">
        <v>69</v>
      </c>
      <c r="I120" s="15"/>
    </row>
    <row r="121" spans="1:9" ht="18.5" x14ac:dyDescent="0.65">
      <c r="A121" s="18" t="s">
        <v>212</v>
      </c>
      <c r="B121" s="15" t="s">
        <v>229</v>
      </c>
      <c r="C121" s="15" t="s">
        <v>81</v>
      </c>
      <c r="D121" s="15" t="s">
        <v>229</v>
      </c>
      <c r="E121" s="15" t="s">
        <v>121</v>
      </c>
      <c r="F121" s="15" t="s">
        <v>122</v>
      </c>
      <c r="G121" s="15" t="s">
        <v>84</v>
      </c>
      <c r="H121" s="15" t="s">
        <v>69</v>
      </c>
      <c r="I121" s="15"/>
    </row>
    <row r="122" spans="1:9" ht="18.5" x14ac:dyDescent="0.65">
      <c r="A122" s="18" t="s">
        <v>212</v>
      </c>
      <c r="B122" s="15" t="s">
        <v>230</v>
      </c>
      <c r="C122" s="15" t="s">
        <v>81</v>
      </c>
      <c r="D122" s="15" t="s">
        <v>230</v>
      </c>
      <c r="E122" s="15" t="s">
        <v>121</v>
      </c>
      <c r="F122" s="15" t="s">
        <v>122</v>
      </c>
      <c r="G122" s="15" t="s">
        <v>84</v>
      </c>
      <c r="H122" s="15" t="s">
        <v>69</v>
      </c>
      <c r="I122" s="15"/>
    </row>
    <row r="123" spans="1:9" ht="18.5" x14ac:dyDescent="0.65">
      <c r="A123" s="18" t="s">
        <v>212</v>
      </c>
      <c r="B123" s="15" t="s">
        <v>231</v>
      </c>
      <c r="C123" s="15" t="s">
        <v>81</v>
      </c>
      <c r="D123" s="15" t="s">
        <v>231</v>
      </c>
      <c r="E123" s="15" t="s">
        <v>121</v>
      </c>
      <c r="F123" s="15" t="s">
        <v>122</v>
      </c>
      <c r="G123" s="15" t="s">
        <v>84</v>
      </c>
      <c r="H123" s="15" t="s">
        <v>69</v>
      </c>
      <c r="I123" s="15"/>
    </row>
    <row r="124" spans="1:9" ht="18.5" x14ac:dyDescent="0.65">
      <c r="A124" s="18" t="s">
        <v>212</v>
      </c>
      <c r="B124" s="15" t="s">
        <v>186</v>
      </c>
      <c r="C124" s="15" t="s">
        <v>81</v>
      </c>
      <c r="D124" s="15" t="s">
        <v>186</v>
      </c>
      <c r="E124" s="15" t="s">
        <v>214</v>
      </c>
      <c r="F124" s="15" t="s">
        <v>215</v>
      </c>
      <c r="G124" s="15" t="s">
        <v>68</v>
      </c>
      <c r="H124" s="15" t="s">
        <v>69</v>
      </c>
      <c r="I124" s="15"/>
    </row>
    <row r="125" spans="1:9" ht="18.5" x14ac:dyDescent="0.65">
      <c r="A125" s="18" t="s">
        <v>212</v>
      </c>
      <c r="B125" s="15" t="s">
        <v>232</v>
      </c>
      <c r="C125" s="15" t="s">
        <v>81</v>
      </c>
      <c r="D125" s="15" t="s">
        <v>232</v>
      </c>
      <c r="E125" s="15" t="s">
        <v>214</v>
      </c>
      <c r="F125" s="15" t="s">
        <v>215</v>
      </c>
      <c r="G125" s="15" t="s">
        <v>68</v>
      </c>
      <c r="H125" s="15" t="s">
        <v>69</v>
      </c>
      <c r="I125" s="15"/>
    </row>
    <row r="126" spans="1:9" ht="18.5" x14ac:dyDescent="0.65">
      <c r="A126" s="18" t="s">
        <v>212</v>
      </c>
      <c r="B126" s="15" t="s">
        <v>187</v>
      </c>
      <c r="C126" s="15" t="s">
        <v>81</v>
      </c>
      <c r="D126" s="15" t="s">
        <v>187</v>
      </c>
      <c r="E126" s="15" t="s">
        <v>118</v>
      </c>
      <c r="F126" s="15" t="s">
        <v>119</v>
      </c>
      <c r="G126" s="15" t="s">
        <v>68</v>
      </c>
      <c r="H126" s="15" t="s">
        <v>69</v>
      </c>
      <c r="I126" s="4"/>
    </row>
    <row r="127" spans="1:9" ht="18.5" x14ac:dyDescent="0.65">
      <c r="A127" s="18" t="s">
        <v>212</v>
      </c>
      <c r="B127" s="15" t="s">
        <v>188</v>
      </c>
      <c r="C127" s="15" t="s">
        <v>81</v>
      </c>
      <c r="D127" s="15" t="s">
        <v>188</v>
      </c>
      <c r="E127" s="15" t="s">
        <v>121</v>
      </c>
      <c r="F127" s="15" t="s">
        <v>122</v>
      </c>
      <c r="G127" s="15" t="s">
        <v>84</v>
      </c>
      <c r="H127" s="15" t="s">
        <v>69</v>
      </c>
      <c r="I127" s="15"/>
    </row>
    <row r="128" spans="1:9" ht="18.5" x14ac:dyDescent="0.65">
      <c r="A128" s="18" t="s">
        <v>212</v>
      </c>
      <c r="B128" s="15" t="s">
        <v>189</v>
      </c>
      <c r="C128" s="15" t="s">
        <v>81</v>
      </c>
      <c r="D128" s="15" t="s">
        <v>189</v>
      </c>
      <c r="E128" s="15" t="s">
        <v>121</v>
      </c>
      <c r="F128" s="15" t="s">
        <v>122</v>
      </c>
      <c r="G128" s="15" t="s">
        <v>84</v>
      </c>
      <c r="H128" s="15" t="s">
        <v>69</v>
      </c>
      <c r="I128" s="15"/>
    </row>
    <row r="129" spans="1:9" ht="18.5" x14ac:dyDescent="0.65">
      <c r="A129" s="18" t="s">
        <v>212</v>
      </c>
      <c r="B129" s="15" t="s">
        <v>190</v>
      </c>
      <c r="C129" s="15" t="s">
        <v>81</v>
      </c>
      <c r="D129" s="15" t="s">
        <v>190</v>
      </c>
      <c r="E129" s="15" t="s">
        <v>121</v>
      </c>
      <c r="F129" s="15" t="s">
        <v>122</v>
      </c>
      <c r="G129" s="15" t="s">
        <v>84</v>
      </c>
      <c r="H129" s="15" t="s">
        <v>69</v>
      </c>
      <c r="I129" s="15"/>
    </row>
    <row r="130" spans="1:9" ht="18.5" x14ac:dyDescent="0.65">
      <c r="A130" s="18" t="s">
        <v>212</v>
      </c>
      <c r="B130" s="15" t="s">
        <v>191</v>
      </c>
      <c r="C130" s="15" t="s">
        <v>81</v>
      </c>
      <c r="D130" s="15" t="s">
        <v>191</v>
      </c>
      <c r="E130" s="15" t="s">
        <v>121</v>
      </c>
      <c r="F130" s="15" t="s">
        <v>122</v>
      </c>
      <c r="G130" s="15" t="s">
        <v>84</v>
      </c>
      <c r="H130" s="15" t="s">
        <v>69</v>
      </c>
      <c r="I130" s="15"/>
    </row>
    <row r="131" spans="1:9" ht="18.5" x14ac:dyDescent="0.65">
      <c r="A131" s="18" t="s">
        <v>212</v>
      </c>
      <c r="B131" s="15" t="s">
        <v>192</v>
      </c>
      <c r="C131" s="15" t="s">
        <v>81</v>
      </c>
      <c r="D131" s="15" t="s">
        <v>192</v>
      </c>
      <c r="E131" s="15" t="s">
        <v>121</v>
      </c>
      <c r="F131" s="15" t="s">
        <v>122</v>
      </c>
      <c r="G131" s="15" t="s">
        <v>84</v>
      </c>
      <c r="H131" s="15" t="s">
        <v>69</v>
      </c>
      <c r="I131" s="15"/>
    </row>
    <row r="132" spans="1:9" ht="18.5" x14ac:dyDescent="0.65">
      <c r="A132" s="18" t="s">
        <v>212</v>
      </c>
      <c r="B132" s="15" t="s">
        <v>193</v>
      </c>
      <c r="C132" s="15" t="s">
        <v>81</v>
      </c>
      <c r="D132" s="15" t="s">
        <v>193</v>
      </c>
      <c r="E132" s="15" t="s">
        <v>121</v>
      </c>
      <c r="F132" s="15" t="s">
        <v>122</v>
      </c>
      <c r="G132" s="15" t="s">
        <v>84</v>
      </c>
      <c r="H132" s="15" t="s">
        <v>69</v>
      </c>
      <c r="I132" s="15"/>
    </row>
    <row r="133" spans="1:9" ht="18.5" x14ac:dyDescent="0.65">
      <c r="A133" s="18" t="s">
        <v>212</v>
      </c>
      <c r="B133" s="15" t="s">
        <v>194</v>
      </c>
      <c r="C133" s="15" t="s">
        <v>81</v>
      </c>
      <c r="D133" s="15" t="s">
        <v>194</v>
      </c>
      <c r="E133" s="15" t="s">
        <v>121</v>
      </c>
      <c r="F133" s="15" t="s">
        <v>122</v>
      </c>
      <c r="G133" s="15" t="s">
        <v>84</v>
      </c>
      <c r="H133" s="15" t="s">
        <v>69</v>
      </c>
      <c r="I133" s="15"/>
    </row>
    <row r="134" spans="1:9" ht="18.5" x14ac:dyDescent="0.65">
      <c r="A134" s="18" t="s">
        <v>212</v>
      </c>
      <c r="B134" s="15" t="s">
        <v>195</v>
      </c>
      <c r="C134" s="15" t="s">
        <v>81</v>
      </c>
      <c r="D134" s="15" t="s">
        <v>195</v>
      </c>
      <c r="E134" s="15" t="s">
        <v>121</v>
      </c>
      <c r="F134" s="15" t="s">
        <v>122</v>
      </c>
      <c r="G134" s="15" t="s">
        <v>84</v>
      </c>
      <c r="H134" s="15" t="s">
        <v>69</v>
      </c>
      <c r="I134" s="15"/>
    </row>
    <row r="135" spans="1:9" ht="18.5" x14ac:dyDescent="0.65">
      <c r="A135" s="18" t="s">
        <v>212</v>
      </c>
      <c r="B135" s="15" t="s">
        <v>196</v>
      </c>
      <c r="C135" s="15" t="s">
        <v>81</v>
      </c>
      <c r="D135" s="15" t="s">
        <v>196</v>
      </c>
      <c r="E135" s="15" t="s">
        <v>121</v>
      </c>
      <c r="F135" s="15" t="s">
        <v>122</v>
      </c>
      <c r="G135" s="15" t="s">
        <v>84</v>
      </c>
      <c r="H135" s="15" t="s">
        <v>69</v>
      </c>
      <c r="I135" s="15"/>
    </row>
    <row r="136" spans="1:9" ht="18.5" x14ac:dyDescent="0.65">
      <c r="A136" s="18" t="s">
        <v>212</v>
      </c>
      <c r="B136" s="15" t="s">
        <v>197</v>
      </c>
      <c r="C136" s="15" t="s">
        <v>81</v>
      </c>
      <c r="D136" s="15" t="s">
        <v>197</v>
      </c>
      <c r="E136" s="15" t="s">
        <v>121</v>
      </c>
      <c r="F136" s="15" t="s">
        <v>122</v>
      </c>
      <c r="G136" s="15" t="s">
        <v>84</v>
      </c>
      <c r="H136" s="15" t="s">
        <v>69</v>
      </c>
      <c r="I136" s="15"/>
    </row>
    <row r="137" spans="1:9" ht="18.5" x14ac:dyDescent="0.65">
      <c r="A137" s="18" t="s">
        <v>212</v>
      </c>
      <c r="B137" s="15" t="s">
        <v>198</v>
      </c>
      <c r="C137" s="15" t="s">
        <v>81</v>
      </c>
      <c r="D137" s="15" t="s">
        <v>198</v>
      </c>
      <c r="E137" s="15" t="s">
        <v>121</v>
      </c>
      <c r="F137" s="15" t="s">
        <v>122</v>
      </c>
      <c r="G137" s="15" t="s">
        <v>84</v>
      </c>
      <c r="H137" s="15" t="s">
        <v>69</v>
      </c>
      <c r="I137" s="15"/>
    </row>
    <row r="138" spans="1:9" ht="18.5" x14ac:dyDescent="0.65">
      <c r="A138" s="18" t="s">
        <v>212</v>
      </c>
      <c r="B138" s="15" t="s">
        <v>199</v>
      </c>
      <c r="C138" s="15" t="s">
        <v>81</v>
      </c>
      <c r="D138" s="15" t="s">
        <v>199</v>
      </c>
      <c r="E138" s="15" t="s">
        <v>121</v>
      </c>
      <c r="F138" s="15" t="s">
        <v>122</v>
      </c>
      <c r="G138" s="15" t="s">
        <v>84</v>
      </c>
      <c r="H138" s="15" t="s">
        <v>69</v>
      </c>
      <c r="I138" s="15"/>
    </row>
    <row r="139" spans="1:9" ht="18.5" x14ac:dyDescent="0.65">
      <c r="A139" s="18" t="s">
        <v>212</v>
      </c>
      <c r="B139" s="15" t="s">
        <v>200</v>
      </c>
      <c r="C139" s="15" t="s">
        <v>81</v>
      </c>
      <c r="D139" s="15" t="s">
        <v>200</v>
      </c>
      <c r="E139" s="15" t="s">
        <v>121</v>
      </c>
      <c r="F139" s="15" t="s">
        <v>122</v>
      </c>
      <c r="G139" s="15" t="s">
        <v>84</v>
      </c>
      <c r="H139" s="15" t="s">
        <v>69</v>
      </c>
      <c r="I139" s="15"/>
    </row>
    <row r="140" spans="1:9" ht="18.5" x14ac:dyDescent="0.65">
      <c r="A140" s="18" t="s">
        <v>212</v>
      </c>
      <c r="B140" s="15" t="s">
        <v>201</v>
      </c>
      <c r="C140" s="15" t="s">
        <v>81</v>
      </c>
      <c r="D140" s="15" t="s">
        <v>201</v>
      </c>
      <c r="E140" s="15" t="s">
        <v>121</v>
      </c>
      <c r="F140" s="15" t="s">
        <v>122</v>
      </c>
      <c r="G140" s="15" t="s">
        <v>84</v>
      </c>
      <c r="H140" s="15" t="s">
        <v>69</v>
      </c>
      <c r="I140" s="15"/>
    </row>
    <row r="141" spans="1:9" ht="18.5" x14ac:dyDescent="0.65">
      <c r="A141" s="18" t="s">
        <v>212</v>
      </c>
      <c r="B141" s="15" t="s">
        <v>202</v>
      </c>
      <c r="C141" s="15" t="s">
        <v>81</v>
      </c>
      <c r="D141" s="15" t="s">
        <v>202</v>
      </c>
      <c r="E141" s="15" t="s">
        <v>121</v>
      </c>
      <c r="F141" s="15" t="s">
        <v>122</v>
      </c>
      <c r="G141" s="15" t="s">
        <v>84</v>
      </c>
      <c r="H141" s="15" t="s">
        <v>69</v>
      </c>
      <c r="I141" s="15"/>
    </row>
    <row r="142" spans="1:9" ht="18.5" x14ac:dyDescent="0.65">
      <c r="A142" s="18" t="s">
        <v>212</v>
      </c>
      <c r="B142" s="15" t="s">
        <v>203</v>
      </c>
      <c r="C142" s="15" t="s">
        <v>81</v>
      </c>
      <c r="D142" s="15" t="s">
        <v>203</v>
      </c>
      <c r="E142" s="15" t="s">
        <v>121</v>
      </c>
      <c r="F142" s="15" t="s">
        <v>122</v>
      </c>
      <c r="G142" s="15" t="s">
        <v>84</v>
      </c>
      <c r="H142" s="15" t="s">
        <v>69</v>
      </c>
      <c r="I142" s="15"/>
    </row>
    <row r="143" spans="1:9" ht="18.5" x14ac:dyDescent="0.65">
      <c r="A143" s="18" t="s">
        <v>212</v>
      </c>
      <c r="B143" s="15" t="s">
        <v>204</v>
      </c>
      <c r="C143" s="15" t="s">
        <v>81</v>
      </c>
      <c r="D143" s="15" t="s">
        <v>204</v>
      </c>
      <c r="E143" s="15" t="s">
        <v>121</v>
      </c>
      <c r="F143" s="15" t="s">
        <v>122</v>
      </c>
      <c r="G143" s="15" t="s">
        <v>84</v>
      </c>
      <c r="H143" s="15" t="s">
        <v>69</v>
      </c>
      <c r="I143" s="15"/>
    </row>
    <row r="144" spans="1:9" ht="18.5" x14ac:dyDescent="0.65">
      <c r="A144" s="18" t="s">
        <v>212</v>
      </c>
      <c r="B144" s="15" t="s">
        <v>205</v>
      </c>
      <c r="C144" s="15" t="s">
        <v>81</v>
      </c>
      <c r="D144" s="15" t="s">
        <v>205</v>
      </c>
      <c r="E144" s="15" t="s">
        <v>121</v>
      </c>
      <c r="F144" s="15" t="s">
        <v>122</v>
      </c>
      <c r="G144" s="15" t="s">
        <v>84</v>
      </c>
      <c r="H144" s="15" t="s">
        <v>69</v>
      </c>
      <c r="I144" s="15"/>
    </row>
    <row r="145" spans="1:9" ht="18.5" x14ac:dyDescent="0.65">
      <c r="A145" s="18" t="s">
        <v>212</v>
      </c>
      <c r="B145" s="15" t="s">
        <v>206</v>
      </c>
      <c r="C145" s="15" t="s">
        <v>81</v>
      </c>
      <c r="D145" s="15" t="s">
        <v>206</v>
      </c>
      <c r="E145" s="15" t="s">
        <v>121</v>
      </c>
      <c r="F145" s="15" t="s">
        <v>122</v>
      </c>
      <c r="G145" s="15" t="s">
        <v>84</v>
      </c>
      <c r="H145" s="15" t="s">
        <v>69</v>
      </c>
      <c r="I145" s="15"/>
    </row>
    <row r="146" spans="1:9" ht="18.5" x14ac:dyDescent="0.65">
      <c r="A146" s="18" t="s">
        <v>212</v>
      </c>
      <c r="B146" s="15" t="s">
        <v>207</v>
      </c>
      <c r="C146" s="15" t="s">
        <v>81</v>
      </c>
      <c r="D146" s="15" t="s">
        <v>207</v>
      </c>
      <c r="E146" s="15" t="s">
        <v>121</v>
      </c>
      <c r="F146" s="15" t="s">
        <v>122</v>
      </c>
      <c r="G146" s="15" t="s">
        <v>84</v>
      </c>
      <c r="H146" s="15" t="s">
        <v>69</v>
      </c>
      <c r="I146" s="15"/>
    </row>
    <row r="147" spans="1:9" ht="18.5" x14ac:dyDescent="0.65">
      <c r="A147" s="18" t="s">
        <v>212</v>
      </c>
      <c r="B147" s="15" t="s">
        <v>208</v>
      </c>
      <c r="C147" s="15" t="s">
        <v>81</v>
      </c>
      <c r="D147" s="15" t="s">
        <v>208</v>
      </c>
      <c r="E147" s="15" t="s">
        <v>121</v>
      </c>
      <c r="F147" s="15" t="s">
        <v>122</v>
      </c>
      <c r="G147" s="15" t="s">
        <v>84</v>
      </c>
      <c r="H147" s="15" t="s">
        <v>69</v>
      </c>
      <c r="I147" s="15"/>
    </row>
    <row r="148" spans="1:9" ht="18.5" x14ac:dyDescent="0.65">
      <c r="A148" s="18" t="s">
        <v>212</v>
      </c>
      <c r="B148" s="15" t="s">
        <v>209</v>
      </c>
      <c r="C148" s="15" t="s">
        <v>81</v>
      </c>
      <c r="D148" s="15" t="s">
        <v>209</v>
      </c>
      <c r="E148" s="15" t="s">
        <v>121</v>
      </c>
      <c r="F148" s="15" t="s">
        <v>122</v>
      </c>
      <c r="G148" s="15" t="s">
        <v>84</v>
      </c>
      <c r="H148" s="15" t="s">
        <v>69</v>
      </c>
      <c r="I148" s="15"/>
    </row>
    <row r="149" spans="1:9" ht="18.5" x14ac:dyDescent="0.65">
      <c r="A149" s="18" t="s">
        <v>212</v>
      </c>
      <c r="B149" s="15" t="s">
        <v>210</v>
      </c>
      <c r="C149" s="15" t="s">
        <v>81</v>
      </c>
      <c r="D149" s="15" t="s">
        <v>210</v>
      </c>
      <c r="E149" s="15" t="s">
        <v>121</v>
      </c>
      <c r="F149" s="15" t="s">
        <v>122</v>
      </c>
      <c r="G149" s="15" t="s">
        <v>84</v>
      </c>
      <c r="H149" s="15" t="s">
        <v>69</v>
      </c>
      <c r="I149" s="15"/>
    </row>
    <row r="150" spans="1:9" ht="18.5" x14ac:dyDescent="0.65">
      <c r="A150" s="18" t="s">
        <v>212</v>
      </c>
      <c r="B150" s="15" t="s">
        <v>211</v>
      </c>
      <c r="C150" s="15" t="s">
        <v>81</v>
      </c>
      <c r="D150" s="15" t="s">
        <v>211</v>
      </c>
      <c r="E150" s="15" t="s">
        <v>121</v>
      </c>
      <c r="F150" s="15" t="s">
        <v>122</v>
      </c>
      <c r="G150" s="15" t="s">
        <v>84</v>
      </c>
      <c r="H150" s="15" t="s">
        <v>69</v>
      </c>
      <c r="I150" s="15"/>
    </row>
    <row r="151" spans="1:9" ht="18.5" x14ac:dyDescent="0.65">
      <c r="A151" s="18" t="s">
        <v>212</v>
      </c>
      <c r="B151" s="15" t="s">
        <v>233</v>
      </c>
      <c r="C151" s="15" t="s">
        <v>81</v>
      </c>
      <c r="D151" s="15" t="s">
        <v>233</v>
      </c>
      <c r="E151" s="15" t="s">
        <v>214</v>
      </c>
      <c r="F151" s="15" t="s">
        <v>215</v>
      </c>
      <c r="G151" s="15" t="s">
        <v>68</v>
      </c>
      <c r="H151" s="15" t="s">
        <v>69</v>
      </c>
      <c r="I151" s="15"/>
    </row>
    <row r="152" spans="1:9" ht="18.5" x14ac:dyDescent="0.65">
      <c r="A152" s="18" t="s">
        <v>212</v>
      </c>
      <c r="B152" s="15" t="s">
        <v>234</v>
      </c>
      <c r="C152" s="15" t="s">
        <v>81</v>
      </c>
      <c r="D152" s="15" t="s">
        <v>234</v>
      </c>
      <c r="E152" s="15" t="s">
        <v>214</v>
      </c>
      <c r="F152" s="15" t="s">
        <v>215</v>
      </c>
      <c r="G152" s="15" t="s">
        <v>68</v>
      </c>
      <c r="H152" s="15" t="s">
        <v>69</v>
      </c>
      <c r="I152" s="15"/>
    </row>
    <row r="153" spans="1:9" s="82" customFormat="1" ht="18.5" x14ac:dyDescent="0.65">
      <c r="A153" s="80" t="s">
        <v>212</v>
      </c>
      <c r="B153" s="81" t="s">
        <v>373</v>
      </c>
      <c r="C153" s="81" t="s">
        <v>81</v>
      </c>
      <c r="D153" s="81" t="s">
        <v>373</v>
      </c>
      <c r="E153" s="81" t="s">
        <v>371</v>
      </c>
      <c r="F153" s="81" t="s">
        <v>372</v>
      </c>
      <c r="G153" s="81"/>
      <c r="H153" s="81"/>
      <c r="I153" s="83"/>
    </row>
    <row r="154" spans="1:9" ht="18.5" x14ac:dyDescent="0.65">
      <c r="A154" s="18" t="s">
        <v>212</v>
      </c>
      <c r="B154" s="15" t="s">
        <v>235</v>
      </c>
      <c r="C154" s="15" t="s">
        <v>81</v>
      </c>
      <c r="D154" s="15" t="s">
        <v>235</v>
      </c>
      <c r="E154" s="15" t="s">
        <v>121</v>
      </c>
      <c r="F154" s="15" t="s">
        <v>122</v>
      </c>
      <c r="G154" s="15" t="s">
        <v>84</v>
      </c>
      <c r="H154" s="15" t="s">
        <v>69</v>
      </c>
      <c r="I154" s="15"/>
    </row>
    <row r="155" spans="1:9" ht="18.5" x14ac:dyDescent="0.65">
      <c r="A155" s="18" t="s">
        <v>212</v>
      </c>
      <c r="B155" s="15" t="s">
        <v>236</v>
      </c>
      <c r="C155" s="15" t="s">
        <v>81</v>
      </c>
      <c r="D155" s="15" t="s">
        <v>236</v>
      </c>
      <c r="E155" s="15" t="s">
        <v>121</v>
      </c>
      <c r="F155" s="15" t="s">
        <v>122</v>
      </c>
      <c r="G155" s="15" t="s">
        <v>84</v>
      </c>
      <c r="H155" s="15" t="s">
        <v>69</v>
      </c>
      <c r="I155" s="15"/>
    </row>
    <row r="156" spans="1:9" ht="18.5" x14ac:dyDescent="0.65">
      <c r="A156" s="18" t="s">
        <v>212</v>
      </c>
      <c r="B156" s="15" t="s">
        <v>237</v>
      </c>
      <c r="C156" s="15" t="s">
        <v>81</v>
      </c>
      <c r="D156" s="15" t="s">
        <v>237</v>
      </c>
      <c r="E156" s="15" t="s">
        <v>121</v>
      </c>
      <c r="F156" s="15" t="s">
        <v>122</v>
      </c>
      <c r="G156" s="15" t="s">
        <v>84</v>
      </c>
      <c r="H156" s="15" t="s">
        <v>69</v>
      </c>
      <c r="I156" s="15"/>
    </row>
    <row r="157" spans="1:9" ht="18.5" x14ac:dyDescent="0.65">
      <c r="A157" s="18" t="s">
        <v>212</v>
      </c>
      <c r="B157" s="15" t="s">
        <v>238</v>
      </c>
      <c r="C157" s="15" t="s">
        <v>81</v>
      </c>
      <c r="D157" s="15" t="s">
        <v>238</v>
      </c>
      <c r="E157" s="15" t="s">
        <v>121</v>
      </c>
      <c r="F157" s="15" t="s">
        <v>122</v>
      </c>
      <c r="G157" s="15" t="s">
        <v>84</v>
      </c>
      <c r="H157" s="15" t="s">
        <v>69</v>
      </c>
      <c r="I157" s="15"/>
    </row>
    <row r="158" spans="1:9" ht="18.5" x14ac:dyDescent="0.65">
      <c r="A158" s="18" t="s">
        <v>212</v>
      </c>
      <c r="B158" s="15" t="s">
        <v>239</v>
      </c>
      <c r="C158" s="15" t="s">
        <v>81</v>
      </c>
      <c r="D158" s="15" t="s">
        <v>239</v>
      </c>
      <c r="E158" s="15" t="s">
        <v>121</v>
      </c>
      <c r="F158" s="15" t="s">
        <v>122</v>
      </c>
      <c r="G158" s="15" t="s">
        <v>84</v>
      </c>
      <c r="H158" s="15" t="s">
        <v>69</v>
      </c>
      <c r="I158" s="15"/>
    </row>
    <row r="159" spans="1:9" ht="18.5" x14ac:dyDescent="0.65">
      <c r="A159" s="18" t="s">
        <v>212</v>
      </c>
      <c r="B159" s="15" t="s">
        <v>240</v>
      </c>
      <c r="C159" s="15" t="s">
        <v>81</v>
      </c>
      <c r="D159" s="15" t="s">
        <v>240</v>
      </c>
      <c r="E159" s="15" t="s">
        <v>121</v>
      </c>
      <c r="F159" s="15" t="s">
        <v>122</v>
      </c>
      <c r="G159" s="15" t="s">
        <v>84</v>
      </c>
      <c r="H159" s="15" t="s">
        <v>69</v>
      </c>
      <c r="I159" s="15"/>
    </row>
    <row r="160" spans="1:9" ht="18.5" x14ac:dyDescent="0.65">
      <c r="A160" s="18" t="s">
        <v>212</v>
      </c>
      <c r="B160" s="15" t="s">
        <v>241</v>
      </c>
      <c r="C160" s="15" t="s">
        <v>81</v>
      </c>
      <c r="D160" s="15" t="s">
        <v>241</v>
      </c>
      <c r="E160" s="15" t="s">
        <v>121</v>
      </c>
      <c r="F160" s="15" t="s">
        <v>122</v>
      </c>
      <c r="G160" s="15" t="s">
        <v>84</v>
      </c>
      <c r="H160" s="15" t="s">
        <v>69</v>
      </c>
      <c r="I160" s="15"/>
    </row>
    <row r="161" spans="1:9" ht="18.5" x14ac:dyDescent="0.65">
      <c r="A161" s="18" t="s">
        <v>212</v>
      </c>
      <c r="B161" s="15" t="s">
        <v>242</v>
      </c>
      <c r="C161" s="15" t="s">
        <v>81</v>
      </c>
      <c r="D161" s="15" t="s">
        <v>242</v>
      </c>
      <c r="E161" s="15" t="s">
        <v>121</v>
      </c>
      <c r="F161" s="15" t="s">
        <v>122</v>
      </c>
      <c r="G161" s="15" t="s">
        <v>84</v>
      </c>
      <c r="H161" s="15" t="s">
        <v>69</v>
      </c>
      <c r="I161" s="15"/>
    </row>
    <row r="162" spans="1:9" ht="18.5" x14ac:dyDescent="0.65">
      <c r="A162" s="18" t="s">
        <v>212</v>
      </c>
      <c r="B162" s="15" t="s">
        <v>243</v>
      </c>
      <c r="C162" s="15" t="s">
        <v>81</v>
      </c>
      <c r="D162" s="15" t="s">
        <v>243</v>
      </c>
      <c r="E162" s="15" t="s">
        <v>121</v>
      </c>
      <c r="F162" s="15" t="s">
        <v>122</v>
      </c>
      <c r="G162" s="15" t="s">
        <v>84</v>
      </c>
      <c r="H162" s="15" t="s">
        <v>69</v>
      </c>
      <c r="I162" s="15"/>
    </row>
    <row r="163" spans="1:9" ht="18.5" x14ac:dyDescent="0.65">
      <c r="A163" s="18" t="s">
        <v>212</v>
      </c>
      <c r="B163" s="15" t="s">
        <v>244</v>
      </c>
      <c r="C163" s="15" t="s">
        <v>81</v>
      </c>
      <c r="D163" s="15" t="s">
        <v>244</v>
      </c>
      <c r="E163" s="15" t="s">
        <v>121</v>
      </c>
      <c r="F163" s="15" t="s">
        <v>122</v>
      </c>
      <c r="G163" s="15" t="s">
        <v>84</v>
      </c>
      <c r="H163" s="15" t="s">
        <v>69</v>
      </c>
      <c r="I163" s="15"/>
    </row>
    <row r="164" spans="1:9" ht="18.5" x14ac:dyDescent="0.65">
      <c r="A164" s="18" t="s">
        <v>212</v>
      </c>
      <c r="B164" s="15" t="s">
        <v>245</v>
      </c>
      <c r="C164" s="15" t="s">
        <v>81</v>
      </c>
      <c r="D164" s="15" t="s">
        <v>245</v>
      </c>
      <c r="E164" s="15" t="s">
        <v>121</v>
      </c>
      <c r="F164" s="15" t="s">
        <v>122</v>
      </c>
      <c r="G164" s="15" t="s">
        <v>84</v>
      </c>
      <c r="H164" s="15" t="s">
        <v>69</v>
      </c>
      <c r="I164" s="15"/>
    </row>
    <row r="165" spans="1:9" ht="18.5" x14ac:dyDescent="0.65">
      <c r="A165" s="18" t="s">
        <v>212</v>
      </c>
      <c r="B165" s="15" t="s">
        <v>246</v>
      </c>
      <c r="C165" s="15" t="s">
        <v>81</v>
      </c>
      <c r="D165" s="15" t="s">
        <v>246</v>
      </c>
      <c r="E165" s="15" t="s">
        <v>121</v>
      </c>
      <c r="F165" s="15" t="s">
        <v>122</v>
      </c>
      <c r="G165" s="15" t="s">
        <v>84</v>
      </c>
      <c r="H165" s="15" t="s">
        <v>69</v>
      </c>
      <c r="I165" s="15"/>
    </row>
    <row r="166" spans="1:9" ht="18.5" x14ac:dyDescent="0.65">
      <c r="A166" s="18" t="s">
        <v>212</v>
      </c>
      <c r="B166" s="15" t="s">
        <v>294</v>
      </c>
      <c r="C166" s="15" t="s">
        <v>81</v>
      </c>
      <c r="D166" s="15" t="s">
        <v>294</v>
      </c>
      <c r="E166" s="15" t="s">
        <v>89</v>
      </c>
      <c r="F166" s="15" t="s">
        <v>90</v>
      </c>
      <c r="G166" s="15" t="s">
        <v>68</v>
      </c>
      <c r="H166" s="15" t="s">
        <v>69</v>
      </c>
      <c r="I166" s="4" t="s">
        <v>57</v>
      </c>
    </row>
    <row r="167" spans="1:9" ht="18.5" x14ac:dyDescent="0.65">
      <c r="A167" s="18" t="s">
        <v>212</v>
      </c>
      <c r="B167" s="15" t="s">
        <v>295</v>
      </c>
      <c r="C167" s="15" t="s">
        <v>81</v>
      </c>
      <c r="D167" s="15" t="s">
        <v>295</v>
      </c>
      <c r="E167" s="15" t="s">
        <v>91</v>
      </c>
      <c r="F167" s="15" t="s">
        <v>92</v>
      </c>
      <c r="G167" s="15" t="s">
        <v>68</v>
      </c>
      <c r="H167" s="15" t="s">
        <v>69</v>
      </c>
      <c r="I167" s="4" t="s">
        <v>57</v>
      </c>
    </row>
    <row r="168" spans="1:9" ht="18.5" x14ac:dyDescent="0.65">
      <c r="A168" s="18" t="s">
        <v>212</v>
      </c>
      <c r="B168" s="15" t="s">
        <v>296</v>
      </c>
      <c r="C168" s="15" t="s">
        <v>81</v>
      </c>
      <c r="D168" s="15" t="s">
        <v>296</v>
      </c>
      <c r="E168" s="15" t="s">
        <v>91</v>
      </c>
      <c r="F168" s="15" t="s">
        <v>92</v>
      </c>
      <c r="G168" s="15" t="s">
        <v>68</v>
      </c>
      <c r="H168" s="15" t="s">
        <v>69</v>
      </c>
      <c r="I168" s="4" t="s">
        <v>57</v>
      </c>
    </row>
    <row r="169" spans="1:9" ht="18.5" x14ac:dyDescent="0.65">
      <c r="A169" s="18" t="s">
        <v>212</v>
      </c>
      <c r="B169" s="15" t="s">
        <v>297</v>
      </c>
      <c r="C169" s="15" t="s">
        <v>81</v>
      </c>
      <c r="D169" s="15" t="s">
        <v>297</v>
      </c>
      <c r="E169" s="15" t="s">
        <v>91</v>
      </c>
      <c r="F169" s="15" t="s">
        <v>92</v>
      </c>
      <c r="G169" s="15" t="s">
        <v>68</v>
      </c>
      <c r="H169" s="15" t="s">
        <v>69</v>
      </c>
      <c r="I169" s="4" t="s">
        <v>57</v>
      </c>
    </row>
    <row r="170" spans="1:9" ht="18.5" x14ac:dyDescent="0.65">
      <c r="A170" s="18" t="s">
        <v>212</v>
      </c>
      <c r="B170" s="15" t="s">
        <v>298</v>
      </c>
      <c r="C170" s="15" t="s">
        <v>81</v>
      </c>
      <c r="D170" s="15" t="s">
        <v>298</v>
      </c>
      <c r="E170" s="15" t="s">
        <v>91</v>
      </c>
      <c r="F170" s="15" t="s">
        <v>92</v>
      </c>
      <c r="G170" s="15" t="s">
        <v>68</v>
      </c>
      <c r="H170" s="15" t="s">
        <v>69</v>
      </c>
      <c r="I170" s="4" t="s">
        <v>57</v>
      </c>
    </row>
    <row r="171" spans="1:9" ht="18.5" x14ac:dyDescent="0.65">
      <c r="A171" s="18" t="s">
        <v>212</v>
      </c>
      <c r="B171" s="15" t="s">
        <v>299</v>
      </c>
      <c r="C171" s="15" t="s">
        <v>81</v>
      </c>
      <c r="D171" s="15" t="s">
        <v>299</v>
      </c>
      <c r="E171" s="15" t="s">
        <v>91</v>
      </c>
      <c r="F171" s="15" t="s">
        <v>92</v>
      </c>
      <c r="G171" s="15" t="s">
        <v>68</v>
      </c>
      <c r="H171" s="15" t="s">
        <v>69</v>
      </c>
      <c r="I171" s="4" t="s">
        <v>57</v>
      </c>
    </row>
    <row r="172" spans="1:9" ht="18.5" x14ac:dyDescent="0.65">
      <c r="A172" s="18" t="s">
        <v>212</v>
      </c>
      <c r="B172" s="15" t="s">
        <v>300</v>
      </c>
      <c r="C172" s="15" t="s">
        <v>81</v>
      </c>
      <c r="D172" s="15" t="s">
        <v>300</v>
      </c>
      <c r="E172" s="15" t="s">
        <v>91</v>
      </c>
      <c r="F172" s="15" t="s">
        <v>92</v>
      </c>
      <c r="G172" s="15" t="s">
        <v>68</v>
      </c>
      <c r="H172" s="15" t="s">
        <v>69</v>
      </c>
      <c r="I172" s="4" t="s">
        <v>57</v>
      </c>
    </row>
    <row r="173" spans="1:9" ht="18.5" x14ac:dyDescent="0.65">
      <c r="A173" s="18" t="s">
        <v>212</v>
      </c>
      <c r="B173" s="15" t="s">
        <v>301</v>
      </c>
      <c r="C173" s="15" t="s">
        <v>81</v>
      </c>
      <c r="D173" s="15" t="s">
        <v>301</v>
      </c>
      <c r="E173" s="15" t="s">
        <v>91</v>
      </c>
      <c r="F173" s="15" t="s">
        <v>92</v>
      </c>
      <c r="G173" s="15" t="s">
        <v>68</v>
      </c>
      <c r="H173" s="15" t="s">
        <v>69</v>
      </c>
      <c r="I173" s="4" t="s">
        <v>57</v>
      </c>
    </row>
    <row r="174" spans="1:9" ht="18.5" x14ac:dyDescent="0.65">
      <c r="A174" s="18" t="s">
        <v>212</v>
      </c>
      <c r="B174" s="15" t="s">
        <v>302</v>
      </c>
      <c r="C174" s="15" t="s">
        <v>81</v>
      </c>
      <c r="D174" s="15" t="s">
        <v>302</v>
      </c>
      <c r="E174" s="15" t="s">
        <v>91</v>
      </c>
      <c r="F174" s="15" t="s">
        <v>92</v>
      </c>
      <c r="G174" s="15" t="s">
        <v>68</v>
      </c>
      <c r="H174" s="15" t="s">
        <v>69</v>
      </c>
      <c r="I174" s="4" t="s">
        <v>57</v>
      </c>
    </row>
    <row r="175" spans="1:9" ht="18.5" x14ac:dyDescent="0.65">
      <c r="A175" s="18" t="s">
        <v>212</v>
      </c>
      <c r="B175" s="15" t="s">
        <v>303</v>
      </c>
      <c r="C175" s="15" t="s">
        <v>81</v>
      </c>
      <c r="D175" s="15" t="s">
        <v>303</v>
      </c>
      <c r="E175" s="15" t="s">
        <v>91</v>
      </c>
      <c r="F175" s="15" t="s">
        <v>92</v>
      </c>
      <c r="G175" s="15" t="s">
        <v>68</v>
      </c>
      <c r="H175" s="15" t="s">
        <v>69</v>
      </c>
      <c r="I175" s="4" t="s">
        <v>57</v>
      </c>
    </row>
    <row r="176" spans="1:9" ht="18.5" x14ac:dyDescent="0.65">
      <c r="A176" s="18" t="s">
        <v>212</v>
      </c>
      <c r="B176" s="15" t="s">
        <v>304</v>
      </c>
      <c r="C176" s="15" t="s">
        <v>81</v>
      </c>
      <c r="D176" s="15" t="s">
        <v>304</v>
      </c>
      <c r="E176" s="15" t="s">
        <v>91</v>
      </c>
      <c r="F176" s="15" t="s">
        <v>92</v>
      </c>
      <c r="G176" s="15" t="s">
        <v>68</v>
      </c>
      <c r="H176" s="15" t="s">
        <v>69</v>
      </c>
      <c r="I176" s="4" t="s">
        <v>57</v>
      </c>
    </row>
    <row r="177" spans="1:9" ht="18.5" x14ac:dyDescent="0.65">
      <c r="A177" s="18" t="s">
        <v>212</v>
      </c>
      <c r="B177" s="15" t="s">
        <v>305</v>
      </c>
      <c r="C177" s="15" t="s">
        <v>81</v>
      </c>
      <c r="D177" s="15" t="s">
        <v>305</v>
      </c>
      <c r="E177" s="15" t="s">
        <v>91</v>
      </c>
      <c r="F177" s="15" t="s">
        <v>92</v>
      </c>
      <c r="G177" s="15" t="s">
        <v>68</v>
      </c>
      <c r="H177" s="15" t="s">
        <v>69</v>
      </c>
      <c r="I177" s="4" t="s">
        <v>57</v>
      </c>
    </row>
    <row r="178" spans="1:9" ht="18.5" x14ac:dyDescent="0.65">
      <c r="A178" s="18" t="s">
        <v>212</v>
      </c>
      <c r="B178" s="15" t="s">
        <v>306</v>
      </c>
      <c r="C178" s="15" t="s">
        <v>81</v>
      </c>
      <c r="D178" s="15" t="s">
        <v>306</v>
      </c>
      <c r="E178" s="15" t="s">
        <v>91</v>
      </c>
      <c r="F178" s="15" t="s">
        <v>92</v>
      </c>
      <c r="G178" s="15" t="s">
        <v>68</v>
      </c>
      <c r="H178" s="15" t="s">
        <v>69</v>
      </c>
      <c r="I178" s="4" t="s">
        <v>57</v>
      </c>
    </row>
    <row r="179" spans="1:9" ht="18.5" x14ac:dyDescent="0.65">
      <c r="A179" s="18" t="s">
        <v>212</v>
      </c>
      <c r="B179" s="15" t="s">
        <v>307</v>
      </c>
      <c r="C179" s="15" t="s">
        <v>81</v>
      </c>
      <c r="D179" s="15" t="s">
        <v>307</v>
      </c>
      <c r="E179" s="15" t="s">
        <v>91</v>
      </c>
      <c r="F179" s="15" t="s">
        <v>92</v>
      </c>
      <c r="G179" s="15" t="s">
        <v>68</v>
      </c>
      <c r="H179" s="15" t="s">
        <v>69</v>
      </c>
      <c r="I179" s="4" t="s">
        <v>323</v>
      </c>
    </row>
    <row r="180" spans="1:9" ht="18.5" x14ac:dyDescent="0.65">
      <c r="A180" s="18" t="s">
        <v>212</v>
      </c>
      <c r="B180" s="15" t="s">
        <v>308</v>
      </c>
      <c r="C180" s="15" t="s">
        <v>81</v>
      </c>
      <c r="D180" s="15" t="s">
        <v>308</v>
      </c>
      <c r="E180" s="15" t="s">
        <v>91</v>
      </c>
      <c r="F180" s="15" t="s">
        <v>92</v>
      </c>
      <c r="G180" s="15" t="s">
        <v>68</v>
      </c>
      <c r="H180" s="15" t="s">
        <v>69</v>
      </c>
      <c r="I180" s="4" t="s">
        <v>323</v>
      </c>
    </row>
    <row r="181" spans="1:9" ht="18.5" x14ac:dyDescent="0.65">
      <c r="A181" s="18" t="s">
        <v>212</v>
      </c>
      <c r="B181" s="15" t="s">
        <v>309</v>
      </c>
      <c r="C181" s="15" t="s">
        <v>81</v>
      </c>
      <c r="D181" s="15" t="s">
        <v>309</v>
      </c>
      <c r="E181" s="15" t="s">
        <v>91</v>
      </c>
      <c r="F181" s="15" t="s">
        <v>92</v>
      </c>
      <c r="G181" s="15" t="s">
        <v>68</v>
      </c>
      <c r="H181" s="15" t="s">
        <v>69</v>
      </c>
      <c r="I181" s="4" t="s">
        <v>323</v>
      </c>
    </row>
    <row r="182" spans="1:9" ht="18.5" x14ac:dyDescent="0.65">
      <c r="A182" s="18" t="s">
        <v>212</v>
      </c>
      <c r="B182" s="15" t="s">
        <v>310</v>
      </c>
      <c r="C182" s="15" t="s">
        <v>81</v>
      </c>
      <c r="D182" s="15" t="s">
        <v>310</v>
      </c>
      <c r="E182" s="15" t="s">
        <v>91</v>
      </c>
      <c r="F182" s="15" t="s">
        <v>92</v>
      </c>
      <c r="G182" s="15" t="s">
        <v>68</v>
      </c>
      <c r="H182" s="15" t="s">
        <v>69</v>
      </c>
      <c r="I182" s="4" t="s">
        <v>323</v>
      </c>
    </row>
    <row r="183" spans="1:9" ht="18.5" x14ac:dyDescent="0.65">
      <c r="A183" s="18" t="s">
        <v>212</v>
      </c>
      <c r="B183" s="15" t="s">
        <v>311</v>
      </c>
      <c r="C183" s="15" t="s">
        <v>81</v>
      </c>
      <c r="D183" s="15" t="s">
        <v>311</v>
      </c>
      <c r="E183" s="15" t="s">
        <v>91</v>
      </c>
      <c r="F183" s="15" t="s">
        <v>92</v>
      </c>
      <c r="G183" s="15" t="s">
        <v>68</v>
      </c>
      <c r="H183" s="15" t="s">
        <v>69</v>
      </c>
      <c r="I183" s="4" t="s">
        <v>323</v>
      </c>
    </row>
    <row r="184" spans="1:9" ht="18.5" x14ac:dyDescent="0.65">
      <c r="A184" s="18" t="s">
        <v>212</v>
      </c>
      <c r="B184" s="15" t="s">
        <v>312</v>
      </c>
      <c r="C184" s="15" t="s">
        <v>81</v>
      </c>
      <c r="D184" s="15" t="s">
        <v>312</v>
      </c>
      <c r="E184" s="15" t="s">
        <v>91</v>
      </c>
      <c r="F184" s="15" t="s">
        <v>92</v>
      </c>
      <c r="G184" s="15" t="s">
        <v>68</v>
      </c>
      <c r="H184" s="15" t="s">
        <v>69</v>
      </c>
      <c r="I184" s="4" t="s">
        <v>323</v>
      </c>
    </row>
    <row r="185" spans="1:9" ht="18.5" x14ac:dyDescent="0.65">
      <c r="A185" s="18" t="s">
        <v>212</v>
      </c>
      <c r="B185" s="15" t="s">
        <v>313</v>
      </c>
      <c r="C185" s="15" t="s">
        <v>81</v>
      </c>
      <c r="D185" s="15" t="s">
        <v>313</v>
      </c>
      <c r="E185" s="15" t="s">
        <v>91</v>
      </c>
      <c r="F185" s="15" t="s">
        <v>92</v>
      </c>
      <c r="G185" s="15" t="s">
        <v>68</v>
      </c>
      <c r="H185" s="15" t="s">
        <v>69</v>
      </c>
      <c r="I185" s="4" t="s">
        <v>323</v>
      </c>
    </row>
    <row r="186" spans="1:9" ht="18.5" x14ac:dyDescent="0.65">
      <c r="A186" s="18" t="s">
        <v>212</v>
      </c>
      <c r="B186" s="15" t="s">
        <v>314</v>
      </c>
      <c r="C186" s="15" t="s">
        <v>81</v>
      </c>
      <c r="D186" s="15" t="s">
        <v>314</v>
      </c>
      <c r="E186" s="15" t="s">
        <v>91</v>
      </c>
      <c r="F186" s="15" t="s">
        <v>92</v>
      </c>
      <c r="G186" s="15" t="s">
        <v>68</v>
      </c>
      <c r="H186" s="15" t="s">
        <v>69</v>
      </c>
      <c r="I186" s="4" t="s">
        <v>323</v>
      </c>
    </row>
    <row r="187" spans="1:9" ht="18.5" x14ac:dyDescent="0.65">
      <c r="A187" s="18" t="s">
        <v>212</v>
      </c>
      <c r="B187" s="15" t="s">
        <v>315</v>
      </c>
      <c r="C187" s="15" t="s">
        <v>81</v>
      </c>
      <c r="D187" s="15" t="s">
        <v>315</v>
      </c>
      <c r="E187" s="15" t="s">
        <v>91</v>
      </c>
      <c r="F187" s="15" t="s">
        <v>92</v>
      </c>
      <c r="G187" s="15" t="s">
        <v>68</v>
      </c>
      <c r="H187" s="15" t="s">
        <v>69</v>
      </c>
      <c r="I187" s="4" t="s">
        <v>323</v>
      </c>
    </row>
    <row r="188" spans="1:9" ht="18.5" x14ac:dyDescent="0.65">
      <c r="A188" s="18" t="s">
        <v>212</v>
      </c>
      <c r="B188" s="15" t="s">
        <v>316</v>
      </c>
      <c r="C188" s="15" t="s">
        <v>81</v>
      </c>
      <c r="D188" s="15" t="s">
        <v>316</v>
      </c>
      <c r="E188" s="15" t="s">
        <v>91</v>
      </c>
      <c r="F188" s="15" t="s">
        <v>92</v>
      </c>
      <c r="G188" s="15" t="s">
        <v>68</v>
      </c>
      <c r="H188" s="15" t="s">
        <v>69</v>
      </c>
      <c r="I188" s="4" t="s">
        <v>323</v>
      </c>
    </row>
    <row r="189" spans="1:9" ht="18.5" x14ac:dyDescent="0.65">
      <c r="A189" s="18" t="s">
        <v>212</v>
      </c>
      <c r="B189" s="15" t="s">
        <v>317</v>
      </c>
      <c r="C189" s="15" t="s">
        <v>81</v>
      </c>
      <c r="D189" s="15" t="s">
        <v>317</v>
      </c>
      <c r="E189" s="15" t="s">
        <v>91</v>
      </c>
      <c r="F189" s="15" t="s">
        <v>92</v>
      </c>
      <c r="G189" s="15" t="s">
        <v>68</v>
      </c>
      <c r="H189" s="15" t="s">
        <v>69</v>
      </c>
      <c r="I189" s="4" t="s">
        <v>323</v>
      </c>
    </row>
    <row r="190" spans="1:9" ht="18.5" x14ac:dyDescent="0.65">
      <c r="A190" s="18" t="s">
        <v>212</v>
      </c>
      <c r="B190" s="15" t="s">
        <v>318</v>
      </c>
      <c r="C190" s="15" t="s">
        <v>81</v>
      </c>
      <c r="D190" s="15" t="s">
        <v>318</v>
      </c>
      <c r="E190" s="15" t="s">
        <v>91</v>
      </c>
      <c r="F190" s="15" t="s">
        <v>92</v>
      </c>
      <c r="G190" s="15" t="s">
        <v>68</v>
      </c>
      <c r="H190" s="15" t="s">
        <v>69</v>
      </c>
      <c r="I190" s="4" t="s">
        <v>323</v>
      </c>
    </row>
    <row r="191" spans="1:9" ht="18.5" x14ac:dyDescent="0.65">
      <c r="A191" s="18" t="s">
        <v>212</v>
      </c>
      <c r="B191" s="15" t="s">
        <v>367</v>
      </c>
      <c r="C191" s="15" t="s">
        <v>81</v>
      </c>
      <c r="D191" s="15" t="s">
        <v>367</v>
      </c>
      <c r="E191" s="15" t="s">
        <v>365</v>
      </c>
      <c r="F191" s="15" t="s">
        <v>366</v>
      </c>
      <c r="G191" s="15" t="s">
        <v>68</v>
      </c>
      <c r="H191" s="15" t="s">
        <v>69</v>
      </c>
      <c r="I191" s="15"/>
    </row>
    <row r="192" spans="1:9" ht="18.5" x14ac:dyDescent="0.65">
      <c r="A192" s="18" t="s">
        <v>212</v>
      </c>
      <c r="B192" s="15" t="s">
        <v>368</v>
      </c>
      <c r="C192" s="15" t="s">
        <v>81</v>
      </c>
      <c r="D192" s="15" t="s">
        <v>368</v>
      </c>
      <c r="E192" s="15" t="s">
        <v>365</v>
      </c>
      <c r="F192" s="15" t="s">
        <v>366</v>
      </c>
      <c r="G192" s="15" t="s">
        <v>68</v>
      </c>
      <c r="H192" s="15" t="s">
        <v>69</v>
      </c>
      <c r="I192" s="15"/>
    </row>
    <row r="193" spans="1:9" ht="18.5" x14ac:dyDescent="0.65">
      <c r="A193" s="18"/>
      <c r="B193" s="15"/>
      <c r="C193" s="15"/>
      <c r="D193" s="15"/>
      <c r="E193" s="15"/>
      <c r="F193" s="15"/>
      <c r="G193" s="15"/>
      <c r="H193" s="15"/>
      <c r="I193" s="15"/>
    </row>
    <row r="194" spans="1:9" ht="18.5" x14ac:dyDescent="0.65">
      <c r="A194" s="18"/>
      <c r="B194" s="15"/>
      <c r="C194" s="15"/>
      <c r="D194" s="15"/>
      <c r="E194" s="15"/>
      <c r="F194" s="15"/>
      <c r="G194" s="15"/>
      <c r="H194" s="15"/>
      <c r="I194" s="15"/>
    </row>
    <row r="195" spans="1:9" ht="18.5" x14ac:dyDescent="0.65">
      <c r="A195" s="18"/>
      <c r="B195" s="15"/>
      <c r="C195" s="15"/>
      <c r="D195" s="15"/>
      <c r="E195" s="15"/>
      <c r="F195" s="15"/>
      <c r="G195" s="15"/>
      <c r="H195" s="15"/>
      <c r="I195" s="15"/>
    </row>
    <row r="196" spans="1:9" ht="18.5" x14ac:dyDescent="0.65">
      <c r="A196" s="18"/>
      <c r="B196" s="15"/>
      <c r="C196" s="15"/>
      <c r="D196" s="15"/>
      <c r="E196" s="15"/>
      <c r="F196" s="15"/>
      <c r="G196" s="15"/>
      <c r="H196" s="15"/>
      <c r="I196" s="15"/>
    </row>
    <row r="197" spans="1:9" ht="18.5" x14ac:dyDescent="0.65">
      <c r="A197" s="18"/>
      <c r="B197" s="15"/>
      <c r="C197" s="15"/>
      <c r="D197" s="15"/>
      <c r="E197" s="15"/>
      <c r="F197" s="15"/>
      <c r="G197" s="15"/>
      <c r="H197" s="15"/>
      <c r="I197" s="15"/>
    </row>
    <row r="198" spans="1:9" ht="18.5" x14ac:dyDescent="0.65">
      <c r="A198" s="18"/>
      <c r="B198" s="15"/>
      <c r="C198" s="15"/>
      <c r="D198" s="15"/>
      <c r="E198" s="15"/>
      <c r="F198" s="15"/>
      <c r="G198" s="15"/>
      <c r="H198" s="15"/>
      <c r="I198" s="15"/>
    </row>
    <row r="199" spans="1:9" ht="18.5" x14ac:dyDescent="0.65">
      <c r="A199" s="18"/>
      <c r="B199" s="15"/>
      <c r="C199" s="15"/>
      <c r="D199" s="15"/>
      <c r="E199" s="15"/>
      <c r="F199" s="15"/>
      <c r="G199" s="15"/>
      <c r="H199" s="15"/>
      <c r="I199" s="15"/>
    </row>
    <row r="200" spans="1:9" ht="18.5" x14ac:dyDescent="0.65">
      <c r="A200" s="18"/>
      <c r="B200" s="15"/>
      <c r="C200" s="15"/>
      <c r="D200" s="15"/>
      <c r="E200" s="15"/>
      <c r="F200" s="15"/>
      <c r="G200" s="15"/>
      <c r="H200" s="15"/>
      <c r="I200" s="15"/>
    </row>
    <row r="201" spans="1:9" ht="18.5" x14ac:dyDescent="0.65">
      <c r="A201" s="18"/>
      <c r="B201" s="15"/>
      <c r="C201" s="15"/>
      <c r="D201" s="15"/>
      <c r="E201" s="15"/>
      <c r="F201" s="15"/>
      <c r="G201" s="15"/>
      <c r="H201" s="15"/>
      <c r="I201" s="15"/>
    </row>
    <row r="202" spans="1:9" ht="18.5" x14ac:dyDescent="0.65">
      <c r="A202" s="18"/>
      <c r="B202" s="15"/>
      <c r="C202" s="15"/>
      <c r="D202" s="15"/>
      <c r="E202" s="15"/>
      <c r="F202" s="15"/>
      <c r="G202" s="15"/>
      <c r="H202" s="15"/>
      <c r="I202" s="15"/>
    </row>
    <row r="203" spans="1:9" ht="18.5" x14ac:dyDescent="0.65">
      <c r="A203" s="18"/>
      <c r="B203" s="15"/>
      <c r="C203" s="15"/>
      <c r="D203" s="15"/>
      <c r="E203" s="15"/>
      <c r="F203" s="15"/>
      <c r="G203" s="15"/>
      <c r="H203" s="15"/>
      <c r="I203" s="15"/>
    </row>
    <row r="204" spans="1:9" ht="18.5" x14ac:dyDescent="0.65">
      <c r="A204" s="18"/>
      <c r="B204" s="15"/>
      <c r="C204" s="15"/>
      <c r="D204" s="15"/>
      <c r="E204" s="15"/>
      <c r="F204" s="15"/>
      <c r="G204" s="15"/>
      <c r="H204" s="15"/>
      <c r="I204" s="15"/>
    </row>
    <row r="205" spans="1:9" ht="18.5" x14ac:dyDescent="0.65">
      <c r="A205" s="18"/>
      <c r="B205" s="15"/>
      <c r="C205" s="15"/>
      <c r="D205" s="15"/>
      <c r="E205" s="15"/>
      <c r="F205" s="15"/>
      <c r="G205" s="15"/>
      <c r="H205" s="15"/>
      <c r="I205" s="15"/>
    </row>
    <row r="206" spans="1:9" ht="18.5" x14ac:dyDescent="0.65">
      <c r="A206" s="18"/>
      <c r="B206" s="15"/>
      <c r="C206" s="15"/>
      <c r="D206" s="15"/>
      <c r="E206" s="15"/>
      <c r="F206" s="15"/>
      <c r="G206" s="15"/>
      <c r="H206" s="15"/>
      <c r="I206" s="15"/>
    </row>
    <row r="207" spans="1:9" ht="18.5" x14ac:dyDescent="0.65">
      <c r="A207" s="18"/>
      <c r="B207" s="15"/>
      <c r="C207" s="15"/>
      <c r="D207" s="15"/>
      <c r="E207" s="15"/>
      <c r="F207" s="15"/>
      <c r="G207" s="15"/>
      <c r="H207" s="15"/>
      <c r="I207" s="15"/>
    </row>
    <row r="208" spans="1:9" ht="18.5" x14ac:dyDescent="0.65">
      <c r="A208" s="18"/>
      <c r="B208" s="15"/>
      <c r="C208" s="15"/>
      <c r="D208" s="15"/>
      <c r="E208" s="15"/>
      <c r="F208" s="15"/>
      <c r="G208" s="15"/>
      <c r="H208" s="15"/>
      <c r="I208" s="15"/>
    </row>
    <row r="209" spans="1:9" ht="18.5" x14ac:dyDescent="0.65">
      <c r="A209" s="18"/>
      <c r="B209" s="15"/>
      <c r="C209" s="15"/>
      <c r="D209" s="15"/>
      <c r="E209" s="15"/>
      <c r="F209" s="15"/>
      <c r="G209" s="15"/>
      <c r="H209" s="15"/>
      <c r="I209" s="15"/>
    </row>
    <row r="210" spans="1:9" ht="18.5" x14ac:dyDescent="0.65">
      <c r="A210" s="18"/>
      <c r="B210" s="15"/>
      <c r="C210" s="15"/>
      <c r="D210" s="15"/>
      <c r="E210" s="15"/>
      <c r="F210" s="15"/>
      <c r="G210" s="15"/>
      <c r="H210" s="15"/>
      <c r="I210" s="15"/>
    </row>
    <row r="211" spans="1:9" ht="18.5" x14ac:dyDescent="0.65">
      <c r="A211" s="18"/>
      <c r="B211" s="15"/>
      <c r="C211" s="15"/>
      <c r="D211" s="15"/>
      <c r="E211" s="15"/>
      <c r="F211" s="15"/>
      <c r="G211" s="15"/>
      <c r="H211" s="15"/>
      <c r="I211" s="15"/>
    </row>
    <row r="212" spans="1:9" ht="18.5" x14ac:dyDescent="0.65">
      <c r="A212" s="18"/>
      <c r="B212" s="15"/>
      <c r="C212" s="15"/>
      <c r="D212" s="15"/>
      <c r="E212" s="15"/>
      <c r="F212" s="15"/>
      <c r="G212" s="15"/>
      <c r="H212" s="15"/>
      <c r="I212" s="15"/>
    </row>
    <row r="213" spans="1:9" ht="18.5" x14ac:dyDescent="0.65">
      <c r="A213" s="18"/>
      <c r="B213" s="15"/>
      <c r="C213" s="15"/>
      <c r="D213" s="15"/>
      <c r="E213" s="15"/>
      <c r="F213" s="15"/>
      <c r="G213" s="15"/>
      <c r="H213" s="15"/>
      <c r="I213" s="15"/>
    </row>
    <row r="214" spans="1:9" ht="18.5" x14ac:dyDescent="0.65">
      <c r="A214" s="18"/>
      <c r="B214" s="15"/>
      <c r="C214" s="15"/>
      <c r="D214" s="15"/>
      <c r="E214" s="15"/>
      <c r="F214" s="15"/>
      <c r="G214" s="15"/>
      <c r="H214" s="15"/>
      <c r="I214" s="15"/>
    </row>
    <row r="215" spans="1:9" ht="18.5" x14ac:dyDescent="0.65">
      <c r="A215" s="18"/>
      <c r="B215" s="15"/>
      <c r="C215" s="15"/>
      <c r="D215" s="15"/>
      <c r="E215" s="15"/>
      <c r="F215" s="15"/>
      <c r="G215" s="15"/>
      <c r="H215" s="15"/>
      <c r="I215" s="15"/>
    </row>
    <row r="216" spans="1:9" ht="18.5" x14ac:dyDescent="0.65">
      <c r="A216" s="18"/>
      <c r="B216" s="15"/>
      <c r="C216" s="15"/>
      <c r="D216" s="15"/>
      <c r="E216" s="15"/>
      <c r="F216" s="15"/>
      <c r="G216" s="15"/>
      <c r="H216" s="15"/>
      <c r="I216" s="15"/>
    </row>
    <row r="217" spans="1:9" ht="18.5" x14ac:dyDescent="0.65">
      <c r="A217" s="18"/>
      <c r="B217" s="15"/>
      <c r="C217" s="15"/>
      <c r="D217" s="15"/>
      <c r="E217" s="15"/>
      <c r="F217" s="15"/>
      <c r="G217" s="15"/>
      <c r="H217" s="15"/>
      <c r="I217" s="15"/>
    </row>
    <row r="218" spans="1:9" ht="18.5" x14ac:dyDescent="0.65">
      <c r="A218" s="18"/>
      <c r="B218" s="15"/>
      <c r="C218" s="15"/>
      <c r="D218" s="15"/>
      <c r="E218" s="15"/>
      <c r="F218" s="15"/>
      <c r="G218" s="15"/>
      <c r="H218" s="15"/>
      <c r="I218" s="15"/>
    </row>
    <row r="219" spans="1:9" ht="18.5" x14ac:dyDescent="0.65">
      <c r="A219" s="18"/>
      <c r="B219" s="15"/>
      <c r="C219" s="15"/>
      <c r="D219" s="15"/>
      <c r="E219" s="15"/>
      <c r="F219" s="15"/>
      <c r="G219" s="15"/>
      <c r="H219" s="15"/>
      <c r="I219" s="15"/>
    </row>
    <row r="220" spans="1:9" ht="18.5" x14ac:dyDescent="0.65">
      <c r="A220" s="18"/>
      <c r="B220" s="15"/>
      <c r="C220" s="15"/>
      <c r="D220" s="15"/>
      <c r="E220" s="15"/>
      <c r="F220" s="15"/>
      <c r="G220" s="15"/>
      <c r="H220" s="15"/>
      <c r="I220" s="15"/>
    </row>
    <row r="221" spans="1:9" ht="18.5" x14ac:dyDescent="0.65">
      <c r="A221" s="18"/>
      <c r="B221" s="15"/>
      <c r="C221" s="15"/>
      <c r="D221" s="15"/>
      <c r="E221" s="15"/>
      <c r="F221" s="15"/>
      <c r="G221" s="15"/>
      <c r="H221" s="15"/>
      <c r="I221" s="15"/>
    </row>
    <row r="222" spans="1:9" ht="18.5" x14ac:dyDescent="0.65">
      <c r="A222" s="18"/>
      <c r="B222" s="15"/>
      <c r="C222" s="15"/>
      <c r="D222" s="15"/>
      <c r="E222" s="15"/>
      <c r="F222" s="15"/>
      <c r="G222" s="15"/>
      <c r="H222" s="15"/>
      <c r="I222" s="15"/>
    </row>
    <row r="223" spans="1:9" ht="18.5" x14ac:dyDescent="0.65">
      <c r="A223" s="18"/>
      <c r="B223" s="15"/>
      <c r="C223" s="15"/>
      <c r="D223" s="15"/>
      <c r="E223" s="15"/>
      <c r="F223" s="15"/>
      <c r="G223" s="15"/>
      <c r="H223" s="15"/>
      <c r="I223" s="15"/>
    </row>
    <row r="224" spans="1:9" ht="18.5" x14ac:dyDescent="0.65">
      <c r="A224" s="18"/>
      <c r="B224" s="15"/>
      <c r="C224" s="15"/>
      <c r="D224" s="15"/>
      <c r="E224" s="15"/>
      <c r="F224" s="15"/>
      <c r="G224" s="15"/>
      <c r="H224" s="15"/>
      <c r="I224" s="15"/>
    </row>
    <row r="225" spans="1:9" ht="18.5" x14ac:dyDescent="0.65">
      <c r="A225" s="18"/>
      <c r="B225" s="15"/>
      <c r="C225" s="15"/>
      <c r="D225" s="15"/>
      <c r="E225" s="15"/>
      <c r="F225" s="15"/>
      <c r="G225" s="15"/>
      <c r="H225" s="15"/>
      <c r="I225" s="15"/>
    </row>
    <row r="226" spans="1:9" ht="18.5" x14ac:dyDescent="0.65">
      <c r="A226" s="18"/>
      <c r="B226" s="15"/>
      <c r="C226" s="15"/>
      <c r="D226" s="15"/>
      <c r="E226" s="15"/>
      <c r="F226" s="15"/>
      <c r="G226" s="15"/>
      <c r="H226" s="15"/>
      <c r="I226" s="15"/>
    </row>
    <row r="227" spans="1:9" ht="18.5" x14ac:dyDescent="0.65">
      <c r="A227" s="18"/>
      <c r="B227" s="15"/>
      <c r="C227" s="15"/>
      <c r="D227" s="15"/>
      <c r="E227" s="15"/>
      <c r="F227" s="15"/>
      <c r="G227" s="15"/>
      <c r="H227" s="15"/>
      <c r="I227" s="15"/>
    </row>
    <row r="228" spans="1:9" ht="18.5" x14ac:dyDescent="0.65">
      <c r="A228" s="18"/>
      <c r="B228" s="15"/>
      <c r="C228" s="15"/>
      <c r="D228" s="15"/>
      <c r="E228" s="15"/>
      <c r="F228" s="15"/>
      <c r="G228" s="15"/>
      <c r="H228" s="15"/>
      <c r="I228" s="15"/>
    </row>
    <row r="229" spans="1:9" ht="18.5" x14ac:dyDescent="0.65">
      <c r="A229" s="18"/>
      <c r="B229" s="15"/>
      <c r="C229" s="15"/>
      <c r="D229" s="15"/>
      <c r="E229" s="15"/>
      <c r="F229" s="15"/>
      <c r="G229" s="15"/>
      <c r="H229" s="15"/>
      <c r="I229" s="15"/>
    </row>
    <row r="230" spans="1:9" ht="18.5" x14ac:dyDescent="0.65">
      <c r="A230" s="18"/>
      <c r="B230" s="15"/>
      <c r="C230" s="15"/>
      <c r="D230" s="15"/>
      <c r="E230" s="15"/>
      <c r="F230" s="15"/>
      <c r="G230" s="15"/>
      <c r="H230" s="15"/>
      <c r="I230" s="15"/>
    </row>
    <row r="231" spans="1:9" ht="18.5" x14ac:dyDescent="0.65">
      <c r="A231" s="18"/>
      <c r="B231" s="15"/>
      <c r="C231" s="15"/>
      <c r="D231" s="15"/>
      <c r="E231" s="15"/>
      <c r="F231" s="15"/>
      <c r="G231" s="15"/>
      <c r="H231" s="15"/>
      <c r="I231" s="15"/>
    </row>
    <row r="232" spans="1:9" ht="18.5" x14ac:dyDescent="0.65">
      <c r="A232" s="18"/>
      <c r="B232" s="15"/>
      <c r="C232" s="15"/>
      <c r="D232" s="15"/>
      <c r="E232" s="15"/>
      <c r="F232" s="15"/>
      <c r="G232" s="15"/>
      <c r="H232" s="15"/>
      <c r="I232" s="15"/>
    </row>
    <row r="233" spans="1:9" ht="18.5" x14ac:dyDescent="0.65">
      <c r="A233" s="18"/>
      <c r="B233" s="15"/>
      <c r="C233" s="15"/>
      <c r="D233" s="15"/>
      <c r="E233" s="15"/>
      <c r="F233" s="15"/>
      <c r="G233" s="15"/>
      <c r="H233" s="15"/>
      <c r="I233" s="15"/>
    </row>
    <row r="234" spans="1:9" ht="18.5" x14ac:dyDescent="0.65">
      <c r="A234" s="18"/>
      <c r="B234" s="15"/>
      <c r="C234" s="15"/>
      <c r="D234" s="15"/>
      <c r="E234" s="15"/>
      <c r="F234" s="15"/>
      <c r="G234" s="15"/>
      <c r="H234" s="15"/>
      <c r="I234" s="15"/>
    </row>
    <row r="235" spans="1:9" ht="18.5" x14ac:dyDescent="0.65">
      <c r="A235" s="18"/>
      <c r="B235" s="15"/>
      <c r="C235" s="15"/>
      <c r="D235" s="15"/>
      <c r="E235" s="15"/>
      <c r="F235" s="15"/>
      <c r="G235" s="15"/>
      <c r="H235" s="15"/>
      <c r="I235" s="15"/>
    </row>
    <row r="236" spans="1:9" ht="18.5" x14ac:dyDescent="0.65">
      <c r="A236" s="18"/>
      <c r="B236" s="15"/>
      <c r="C236" s="15"/>
      <c r="D236" s="15"/>
      <c r="E236" s="15"/>
      <c r="F236" s="15"/>
      <c r="G236" s="15"/>
      <c r="H236" s="15"/>
      <c r="I236" s="15"/>
    </row>
    <row r="237" spans="1:9" ht="18.5" x14ac:dyDescent="0.65">
      <c r="A237" s="18"/>
      <c r="B237" s="15"/>
      <c r="C237" s="15"/>
      <c r="D237" s="15"/>
      <c r="E237" s="15"/>
      <c r="F237" s="15"/>
      <c r="G237" s="15"/>
      <c r="H237" s="15"/>
      <c r="I237" s="15"/>
    </row>
    <row r="238" spans="1:9" ht="18.5" x14ac:dyDescent="0.65">
      <c r="A238" s="18"/>
      <c r="B238" s="15"/>
      <c r="C238" s="15"/>
      <c r="D238" s="15"/>
      <c r="E238" s="15"/>
      <c r="F238" s="15"/>
      <c r="G238" s="15"/>
      <c r="H238" s="15"/>
      <c r="I238" s="15"/>
    </row>
    <row r="239" spans="1:9" ht="18.5" x14ac:dyDescent="0.65">
      <c r="A239" s="18"/>
      <c r="B239" s="15"/>
      <c r="C239" s="15"/>
      <c r="D239" s="15"/>
      <c r="E239" s="15"/>
      <c r="F239" s="15"/>
      <c r="G239" s="15"/>
      <c r="H239" s="15"/>
      <c r="I239" s="15"/>
    </row>
    <row r="240" spans="1:9" ht="18.5" x14ac:dyDescent="0.65">
      <c r="A240" s="18"/>
      <c r="B240" s="15"/>
      <c r="C240" s="15"/>
      <c r="D240" s="15"/>
      <c r="E240" s="15"/>
      <c r="F240" s="15"/>
      <c r="G240" s="15"/>
      <c r="H240" s="15"/>
      <c r="I240" s="15"/>
    </row>
    <row r="241" spans="1:9" ht="18.5" x14ac:dyDescent="0.65">
      <c r="A241" s="18"/>
      <c r="B241" s="15"/>
      <c r="C241" s="15"/>
      <c r="D241" s="15"/>
      <c r="E241" s="15"/>
      <c r="F241" s="15"/>
      <c r="G241" s="15"/>
      <c r="H241" s="15"/>
      <c r="I241" s="15"/>
    </row>
    <row r="242" spans="1:9" ht="18.5" x14ac:dyDescent="0.65">
      <c r="A242" s="18"/>
      <c r="B242" s="15"/>
      <c r="C242" s="15"/>
      <c r="D242" s="15"/>
      <c r="E242" s="15"/>
      <c r="F242" s="15"/>
      <c r="G242" s="15"/>
      <c r="H242" s="15"/>
      <c r="I242" s="15"/>
    </row>
    <row r="243" spans="1:9" ht="18.5" x14ac:dyDescent="0.65">
      <c r="A243" s="18"/>
      <c r="B243" s="15"/>
      <c r="C243" s="15"/>
      <c r="D243" s="15"/>
      <c r="E243" s="15"/>
      <c r="F243" s="15"/>
      <c r="G243" s="15"/>
      <c r="H243" s="15"/>
      <c r="I243" s="15"/>
    </row>
    <row r="244" spans="1:9" ht="18.5" x14ac:dyDescent="0.65">
      <c r="A244" s="18"/>
      <c r="B244" s="15"/>
      <c r="C244" s="15"/>
      <c r="D244" s="15"/>
      <c r="E244" s="15"/>
      <c r="F244" s="15"/>
      <c r="G244" s="15"/>
      <c r="H244" s="15"/>
      <c r="I244" s="15"/>
    </row>
    <row r="245" spans="1:9" ht="18.5" x14ac:dyDescent="0.65">
      <c r="A245" s="18"/>
      <c r="B245" s="15"/>
      <c r="C245" s="15"/>
      <c r="D245" s="15"/>
      <c r="E245" s="15"/>
      <c r="F245" s="15"/>
      <c r="G245" s="15"/>
      <c r="H245" s="15"/>
      <c r="I245" s="15"/>
    </row>
    <row r="246" spans="1:9" ht="18.5" x14ac:dyDescent="0.65">
      <c r="A246" s="18"/>
      <c r="B246" s="15"/>
      <c r="C246" s="15"/>
      <c r="D246" s="15"/>
      <c r="E246" s="15"/>
      <c r="F246" s="15"/>
      <c r="G246" s="15"/>
      <c r="H246" s="15"/>
      <c r="I246" s="15"/>
    </row>
    <row r="247" spans="1:9" ht="18.5" x14ac:dyDescent="0.65">
      <c r="A247" s="18"/>
      <c r="B247" s="15"/>
      <c r="C247" s="15"/>
      <c r="D247" s="15"/>
      <c r="E247" s="15"/>
      <c r="F247" s="15"/>
      <c r="G247" s="15"/>
      <c r="H247" s="15"/>
      <c r="I247" s="15"/>
    </row>
    <row r="248" spans="1:9" ht="18.5" x14ac:dyDescent="0.65">
      <c r="A248" s="18"/>
      <c r="B248" s="15"/>
      <c r="C248" s="15"/>
      <c r="D248" s="15"/>
      <c r="E248" s="15"/>
      <c r="F248" s="15"/>
      <c r="G248" s="15"/>
      <c r="H248" s="15"/>
      <c r="I248" s="15"/>
    </row>
    <row r="249" spans="1:9" ht="18.5" x14ac:dyDescent="0.65">
      <c r="A249" s="18"/>
      <c r="B249" s="15"/>
      <c r="C249" s="15"/>
      <c r="D249" s="15"/>
      <c r="E249" s="15"/>
      <c r="F249" s="15"/>
      <c r="G249" s="15"/>
      <c r="H249" s="15"/>
      <c r="I249" s="15"/>
    </row>
    <row r="250" spans="1:9" ht="18.5" x14ac:dyDescent="0.65">
      <c r="A250" s="18"/>
      <c r="B250" s="15"/>
      <c r="C250" s="15"/>
      <c r="D250" s="15"/>
      <c r="E250" s="15"/>
      <c r="F250" s="15"/>
      <c r="G250" s="15"/>
      <c r="H250" s="15"/>
      <c r="I250" s="15"/>
    </row>
    <row r="251" spans="1:9" ht="18.5" x14ac:dyDescent="0.65">
      <c r="A251" s="18"/>
      <c r="B251" s="15"/>
      <c r="C251" s="15"/>
      <c r="D251" s="15"/>
      <c r="E251" s="15"/>
      <c r="F251" s="15"/>
      <c r="G251" s="15"/>
      <c r="H251" s="15"/>
      <c r="I251" s="15"/>
    </row>
    <row r="252" spans="1:9" ht="18.5" x14ac:dyDescent="0.65">
      <c r="A252" s="18"/>
      <c r="B252" s="15"/>
      <c r="C252" s="15"/>
      <c r="D252" s="15"/>
      <c r="E252" s="15"/>
      <c r="F252" s="15"/>
      <c r="G252" s="15"/>
      <c r="H252" s="15"/>
      <c r="I252" s="15"/>
    </row>
    <row r="253" spans="1:9" ht="18.5" x14ac:dyDescent="0.65">
      <c r="A253" s="18"/>
      <c r="B253" s="15"/>
      <c r="C253" s="15"/>
      <c r="D253" s="15"/>
      <c r="E253" s="15"/>
      <c r="F253" s="15"/>
      <c r="G253" s="15"/>
      <c r="H253" s="15"/>
    </row>
    <row r="254" spans="1:9" ht="18.5" x14ac:dyDescent="0.65">
      <c r="A254" s="18"/>
      <c r="B254" s="15"/>
      <c r="C254" s="15"/>
      <c r="D254" s="15"/>
      <c r="E254" s="15"/>
      <c r="F254" s="15"/>
      <c r="G254" s="15"/>
      <c r="H254" s="15"/>
    </row>
    <row r="255" spans="1:9" ht="18.5" x14ac:dyDescent="0.65">
      <c r="A255" s="18"/>
      <c r="B255" s="15"/>
      <c r="C255" s="15"/>
      <c r="D255" s="15"/>
      <c r="E255" s="15"/>
      <c r="F255" s="15"/>
      <c r="G255" s="15"/>
      <c r="H255" s="15"/>
    </row>
    <row r="256" spans="1:9" ht="18.5" x14ac:dyDescent="0.65">
      <c r="A256" s="18"/>
      <c r="B256" s="15"/>
      <c r="C256" s="15"/>
      <c r="D256" s="15"/>
      <c r="E256" s="15"/>
      <c r="F256" s="15"/>
      <c r="G256" s="15"/>
      <c r="H256" s="15"/>
    </row>
    <row r="257" spans="1:8" ht="18.5" x14ac:dyDescent="0.65">
      <c r="A257" s="18"/>
      <c r="B257" s="15"/>
      <c r="C257" s="15"/>
      <c r="D257" s="15"/>
      <c r="E257" s="15"/>
      <c r="F257" s="15"/>
      <c r="G257" s="15"/>
      <c r="H257" s="15"/>
    </row>
    <row r="258" spans="1:8" ht="18.5" x14ac:dyDescent="0.65">
      <c r="A258" s="18"/>
      <c r="B258" s="15"/>
      <c r="C258" s="15"/>
      <c r="D258" s="15"/>
      <c r="E258" s="15"/>
      <c r="F258" s="15"/>
      <c r="G258" s="15"/>
      <c r="H258" s="15"/>
    </row>
    <row r="259" spans="1:8" ht="18.5" x14ac:dyDescent="0.65">
      <c r="A259" s="18"/>
      <c r="B259" s="15"/>
      <c r="C259" s="15"/>
      <c r="D259" s="15"/>
      <c r="E259" s="15"/>
      <c r="F259" s="15"/>
      <c r="G259" s="15"/>
      <c r="H259" s="15"/>
    </row>
    <row r="260" spans="1:8" ht="18.5" x14ac:dyDescent="0.65">
      <c r="A260" s="18"/>
      <c r="B260" s="15"/>
      <c r="C260" s="15"/>
      <c r="D260" s="15"/>
      <c r="E260" s="15"/>
      <c r="F260" s="15"/>
      <c r="G260" s="15"/>
      <c r="H260" s="15"/>
    </row>
    <row r="261" spans="1:8" ht="18.5" x14ac:dyDescent="0.65">
      <c r="A261" s="18"/>
      <c r="B261" s="15"/>
      <c r="C261" s="15"/>
      <c r="D261" s="15"/>
      <c r="E261" s="15"/>
      <c r="F261" s="15"/>
      <c r="G261" s="15"/>
      <c r="H261" s="15"/>
    </row>
    <row r="262" spans="1:8" ht="18.5" x14ac:dyDescent="0.65">
      <c r="A262" s="18"/>
      <c r="B262" s="15"/>
      <c r="C262" s="15"/>
      <c r="D262" s="15"/>
      <c r="E262" s="15"/>
      <c r="F262" s="15"/>
      <c r="G262" s="15"/>
      <c r="H262" s="15"/>
    </row>
    <row r="263" spans="1:8" ht="18.5" x14ac:dyDescent="0.65">
      <c r="A263" s="18"/>
      <c r="B263" s="15"/>
      <c r="C263" s="15"/>
      <c r="D263" s="15"/>
      <c r="E263" s="15"/>
      <c r="F263" s="15"/>
      <c r="G263" s="15"/>
      <c r="H263" s="15"/>
    </row>
    <row r="264" spans="1:8" ht="18.5" x14ac:dyDescent="0.65">
      <c r="A264" s="18"/>
      <c r="B264" s="15"/>
      <c r="C264" s="15"/>
      <c r="D264" s="15"/>
      <c r="E264" s="15"/>
      <c r="F264" s="15"/>
      <c r="G264" s="15"/>
      <c r="H264" s="15"/>
    </row>
    <row r="265" spans="1:8" ht="18.5" x14ac:dyDescent="0.65">
      <c r="A265" s="18"/>
      <c r="B265" s="15"/>
      <c r="C265" s="15"/>
      <c r="D265" s="15"/>
      <c r="E265" s="15"/>
      <c r="F265" s="15"/>
      <c r="G265" s="15"/>
      <c r="H265" s="15"/>
    </row>
    <row r="266" spans="1:8" ht="18.5" x14ac:dyDescent="0.65">
      <c r="A266" s="18"/>
      <c r="B266" s="15"/>
      <c r="C266" s="15"/>
      <c r="D266" s="15"/>
      <c r="E266" s="15"/>
      <c r="F266" s="15"/>
      <c r="G266" s="15"/>
      <c r="H266" s="15"/>
    </row>
    <row r="267" spans="1:8" ht="18.5" x14ac:dyDescent="0.65">
      <c r="A267" s="18"/>
      <c r="B267" s="15"/>
      <c r="C267" s="15"/>
      <c r="D267" s="15"/>
      <c r="E267" s="15"/>
      <c r="F267" s="15"/>
      <c r="G267" s="15"/>
      <c r="H267" s="15"/>
    </row>
    <row r="268" spans="1:8" ht="18.5" x14ac:dyDescent="0.65">
      <c r="A268" s="18"/>
      <c r="B268" s="15"/>
      <c r="C268" s="15"/>
      <c r="D268" s="15"/>
      <c r="E268" s="15"/>
      <c r="F268" s="15"/>
      <c r="G268" s="15"/>
      <c r="H268" s="15"/>
    </row>
    <row r="269" spans="1:8" ht="18.5" x14ac:dyDescent="0.65">
      <c r="A269" s="18"/>
      <c r="B269" s="15"/>
      <c r="C269" s="15"/>
      <c r="D269" s="15"/>
      <c r="E269" s="15"/>
      <c r="F269" s="15"/>
      <c r="G269" s="15"/>
      <c r="H269" s="15"/>
    </row>
    <row r="270" spans="1:8" ht="18.5" x14ac:dyDescent="0.65">
      <c r="A270" s="18"/>
      <c r="B270" s="15"/>
      <c r="C270" s="15"/>
      <c r="D270" s="15"/>
      <c r="E270" s="15"/>
      <c r="F270" s="15"/>
      <c r="G270" s="15"/>
      <c r="H270" s="15"/>
    </row>
    <row r="271" spans="1:8" ht="18.5" x14ac:dyDescent="0.65">
      <c r="A271" s="18"/>
      <c r="B271" s="15"/>
      <c r="C271" s="15"/>
      <c r="D271" s="15"/>
      <c r="E271" s="15"/>
      <c r="F271" s="15"/>
      <c r="G271" s="15"/>
      <c r="H271" s="15"/>
    </row>
    <row r="272" spans="1:8" ht="18.5" x14ac:dyDescent="0.65">
      <c r="A272" s="18"/>
      <c r="B272" s="15"/>
      <c r="C272" s="15"/>
      <c r="D272" s="15"/>
      <c r="E272" s="15"/>
      <c r="F272" s="15"/>
      <c r="G272" s="15"/>
      <c r="H272" s="15"/>
    </row>
    <row r="273" spans="1:9" ht="18.5" x14ac:dyDescent="0.65">
      <c r="A273" s="18"/>
      <c r="B273" s="15"/>
      <c r="C273" s="15"/>
      <c r="D273" s="15"/>
      <c r="E273" s="15"/>
      <c r="F273" s="15"/>
      <c r="G273" s="15"/>
      <c r="H273" s="15"/>
    </row>
    <row r="274" spans="1:9" ht="18.5" x14ac:dyDescent="0.65">
      <c r="A274" s="18"/>
      <c r="B274" s="15"/>
      <c r="C274" s="15"/>
      <c r="D274" s="15"/>
      <c r="E274" s="15"/>
      <c r="F274" s="15"/>
      <c r="G274" s="15"/>
      <c r="H274" s="15"/>
    </row>
    <row r="275" spans="1:9" ht="18.5" x14ac:dyDescent="0.65">
      <c r="A275" s="18"/>
      <c r="B275" s="15"/>
      <c r="C275" s="15"/>
      <c r="D275" s="15"/>
      <c r="E275" s="15"/>
      <c r="F275" s="15"/>
      <c r="G275" s="15"/>
      <c r="H275" s="15"/>
    </row>
    <row r="276" spans="1:9" ht="18.5" x14ac:dyDescent="0.65">
      <c r="A276" s="18"/>
      <c r="B276" s="15"/>
      <c r="C276" s="15"/>
      <c r="D276" s="15"/>
      <c r="E276" s="15"/>
      <c r="F276" s="15"/>
      <c r="G276" s="15"/>
      <c r="H276" s="15"/>
    </row>
    <row r="277" spans="1:9" ht="18.5" x14ac:dyDescent="0.65">
      <c r="A277" s="18"/>
      <c r="B277" s="15"/>
      <c r="C277" s="15"/>
      <c r="D277" s="15"/>
      <c r="E277" s="15"/>
      <c r="F277" s="15"/>
      <c r="G277" s="15"/>
      <c r="H277" s="15"/>
    </row>
    <row r="278" spans="1:9" ht="18.5" x14ac:dyDescent="0.65">
      <c r="A278" s="18"/>
      <c r="B278" s="15"/>
      <c r="C278" s="15"/>
      <c r="D278" s="15"/>
      <c r="E278" s="15"/>
      <c r="F278" s="15"/>
      <c r="G278" s="15"/>
      <c r="H278" s="15"/>
      <c r="I278" s="15"/>
    </row>
    <row r="279" spans="1:9" ht="18.5" x14ac:dyDescent="0.65">
      <c r="A279" s="18"/>
      <c r="B279" s="15"/>
      <c r="C279" s="15"/>
      <c r="D279" s="15"/>
      <c r="E279" s="15"/>
      <c r="F279" s="15"/>
      <c r="G279" s="15"/>
      <c r="H279" s="15"/>
      <c r="I279" s="15"/>
    </row>
    <row r="280" spans="1:9" ht="18.5" x14ac:dyDescent="0.65">
      <c r="A280" s="18"/>
      <c r="B280" s="15"/>
      <c r="C280" s="15"/>
      <c r="D280" s="15"/>
      <c r="E280" s="15"/>
      <c r="F280" s="15"/>
      <c r="G280" s="15"/>
      <c r="H280" s="15"/>
      <c r="I280" s="15"/>
    </row>
    <row r="281" spans="1:9" ht="18.5" x14ac:dyDescent="0.65">
      <c r="A281" s="18"/>
      <c r="B281" s="15"/>
      <c r="C281" s="15"/>
      <c r="D281" s="15"/>
      <c r="E281" s="15"/>
      <c r="F281" s="15"/>
      <c r="G281" s="15"/>
      <c r="H281" s="15"/>
    </row>
    <row r="282" spans="1:9" ht="18.5" x14ac:dyDescent="0.65">
      <c r="A282" s="18"/>
      <c r="B282" s="15"/>
      <c r="C282" s="15"/>
      <c r="D282" s="15"/>
      <c r="E282" s="15"/>
      <c r="F282" s="15"/>
      <c r="G282" s="15"/>
      <c r="H282" s="15"/>
    </row>
    <row r="283" spans="1:9" ht="18.5" x14ac:dyDescent="0.65">
      <c r="A283" s="18"/>
      <c r="B283" s="15"/>
      <c r="C283" s="15"/>
      <c r="D283" s="15"/>
      <c r="E283" s="15"/>
      <c r="F283" s="15"/>
      <c r="G283" s="15"/>
      <c r="H283" s="15"/>
    </row>
    <row r="284" spans="1:9" ht="18.5" x14ac:dyDescent="0.65">
      <c r="A284" s="18"/>
      <c r="B284" s="15"/>
      <c r="C284" s="15"/>
      <c r="D284" s="15"/>
      <c r="E284" s="15"/>
      <c r="F284" s="15"/>
      <c r="G284" s="15"/>
      <c r="H284" s="15"/>
    </row>
    <row r="285" spans="1:9" ht="18.5" x14ac:dyDescent="0.65">
      <c r="A285" s="18"/>
      <c r="B285" s="15"/>
      <c r="C285" s="15"/>
      <c r="D285" s="15"/>
      <c r="E285" s="15"/>
      <c r="F285" s="15"/>
      <c r="G285" s="15"/>
      <c r="H285" s="15"/>
    </row>
    <row r="286" spans="1:9" ht="18.5" x14ac:dyDescent="0.65">
      <c r="A286" s="18"/>
      <c r="B286" s="15"/>
      <c r="C286" s="15"/>
      <c r="D286" s="15"/>
      <c r="E286" s="15"/>
      <c r="F286" s="15"/>
      <c r="G286" s="15"/>
      <c r="H286" s="15"/>
    </row>
    <row r="287" spans="1:9" ht="18.5" x14ac:dyDescent="0.65">
      <c r="A287" s="18"/>
      <c r="B287" s="15"/>
      <c r="C287" s="15"/>
      <c r="D287" s="15"/>
      <c r="E287" s="15"/>
      <c r="F287" s="15"/>
      <c r="G287" s="15"/>
      <c r="H287" s="15"/>
    </row>
    <row r="288" spans="1:9" ht="18.5" x14ac:dyDescent="0.65">
      <c r="A288" s="18"/>
      <c r="B288" s="15"/>
      <c r="C288" s="15"/>
      <c r="D288" s="15"/>
      <c r="E288" s="15"/>
      <c r="F288" s="15"/>
      <c r="G288" s="15"/>
      <c r="H288" s="15"/>
    </row>
    <row r="289" spans="1:8" ht="18.5" x14ac:dyDescent="0.65">
      <c r="A289" s="18"/>
      <c r="B289" s="15"/>
      <c r="C289" s="15"/>
      <c r="D289" s="15"/>
      <c r="E289" s="15"/>
      <c r="F289" s="15"/>
      <c r="G289" s="15"/>
      <c r="H289" s="15"/>
    </row>
    <row r="290" spans="1:8" ht="18.5" x14ac:dyDescent="0.65">
      <c r="A290" s="18"/>
      <c r="B290" s="15"/>
      <c r="C290" s="15"/>
      <c r="D290" s="15"/>
      <c r="E290" s="15"/>
      <c r="F290" s="15"/>
      <c r="G290" s="15"/>
      <c r="H290" s="15"/>
    </row>
    <row r="291" spans="1:8" ht="18.5" x14ac:dyDescent="0.65">
      <c r="A291" s="18"/>
      <c r="B291" s="15"/>
      <c r="C291" s="15"/>
      <c r="D291" s="15"/>
      <c r="E291" s="15"/>
      <c r="F291" s="15"/>
      <c r="G291" s="15"/>
      <c r="H291" s="15"/>
    </row>
    <row r="292" spans="1:8" ht="18.5" x14ac:dyDescent="0.65">
      <c r="A292" s="18"/>
      <c r="B292" s="15"/>
      <c r="C292" s="15"/>
      <c r="D292" s="15"/>
      <c r="E292" s="15"/>
      <c r="F292" s="15"/>
      <c r="G292" s="15"/>
      <c r="H292" s="15"/>
    </row>
    <row r="293" spans="1:8" ht="18.5" x14ac:dyDescent="0.65">
      <c r="A293" s="18"/>
      <c r="B293" s="15"/>
      <c r="C293" s="15"/>
      <c r="D293" s="15"/>
      <c r="E293" s="15"/>
      <c r="F293" s="15"/>
      <c r="G293" s="15"/>
      <c r="H293" s="15"/>
    </row>
    <row r="294" spans="1:8" ht="18.5" x14ac:dyDescent="0.65">
      <c r="A294" s="18"/>
      <c r="B294" s="15"/>
      <c r="C294" s="15"/>
      <c r="D294" s="15"/>
      <c r="E294" s="15"/>
      <c r="F294" s="15"/>
      <c r="G294" s="15"/>
      <c r="H294" s="15"/>
    </row>
    <row r="295" spans="1:8" ht="18.5" x14ac:dyDescent="0.65">
      <c r="A295" s="18"/>
      <c r="B295" s="15"/>
      <c r="C295" s="15"/>
      <c r="D295" s="15"/>
      <c r="E295" s="15"/>
      <c r="F295" s="15"/>
      <c r="G295" s="15"/>
      <c r="H295" s="15"/>
    </row>
    <row r="296" spans="1:8" ht="18.5" x14ac:dyDescent="0.65">
      <c r="A296" s="18"/>
      <c r="B296" s="15"/>
      <c r="C296" s="15"/>
      <c r="D296" s="15"/>
      <c r="E296" s="15"/>
      <c r="F296" s="15"/>
      <c r="G296" s="15"/>
      <c r="H296" s="15"/>
    </row>
    <row r="297" spans="1:8" ht="18.5" x14ac:dyDescent="0.65">
      <c r="A297" s="18"/>
      <c r="B297" s="15"/>
      <c r="C297" s="15"/>
      <c r="D297" s="15"/>
      <c r="E297" s="15"/>
      <c r="F297" s="15"/>
      <c r="G297" s="15"/>
      <c r="H297" s="15"/>
    </row>
    <row r="298" spans="1:8" ht="18.5" x14ac:dyDescent="0.65">
      <c r="A298" s="18"/>
      <c r="B298" s="15"/>
      <c r="C298" s="15"/>
      <c r="D298" s="15"/>
      <c r="E298" s="15"/>
      <c r="F298" s="15"/>
      <c r="G298" s="15"/>
      <c r="H298" s="15"/>
    </row>
    <row r="299" spans="1:8" ht="18.5" x14ac:dyDescent="0.65">
      <c r="A299" s="18"/>
      <c r="B299" s="15"/>
      <c r="C299" s="15"/>
      <c r="D299" s="15"/>
      <c r="E299" s="15"/>
      <c r="F299" s="15"/>
      <c r="G299" s="15"/>
      <c r="H299" s="15"/>
    </row>
    <row r="300" spans="1:8" ht="18.5" x14ac:dyDescent="0.65">
      <c r="A300" s="18"/>
      <c r="B300" s="15"/>
      <c r="C300" s="15"/>
      <c r="D300" s="15"/>
      <c r="E300" s="15"/>
      <c r="F300" s="15"/>
      <c r="G300" s="15"/>
      <c r="H300" s="15"/>
    </row>
    <row r="301" spans="1:8" ht="18.5" x14ac:dyDescent="0.65">
      <c r="A301" s="18"/>
      <c r="B301" s="15"/>
      <c r="C301" s="15"/>
      <c r="D301" s="15"/>
      <c r="E301" s="15"/>
      <c r="F301" s="15"/>
      <c r="G301" s="15"/>
      <c r="H301" s="15"/>
    </row>
    <row r="302" spans="1:8" ht="18.5" x14ac:dyDescent="0.65">
      <c r="A302" s="18"/>
      <c r="B302" s="15"/>
      <c r="C302" s="15"/>
      <c r="D302" s="15"/>
      <c r="E302" s="15"/>
      <c r="F302" s="15"/>
      <c r="G302" s="15"/>
      <c r="H302" s="15"/>
    </row>
    <row r="303" spans="1:8" ht="18.5" x14ac:dyDescent="0.65">
      <c r="A303" s="18"/>
      <c r="B303" s="15"/>
      <c r="C303" s="15"/>
      <c r="D303" s="15"/>
      <c r="E303" s="15"/>
      <c r="F303" s="15"/>
      <c r="G303" s="15"/>
      <c r="H303" s="15"/>
    </row>
    <row r="304" spans="1:8" ht="18.5" x14ac:dyDescent="0.65">
      <c r="A304" s="18"/>
      <c r="B304" s="15"/>
      <c r="C304" s="15"/>
      <c r="D304" s="15"/>
      <c r="E304" s="15"/>
      <c r="F304" s="15"/>
      <c r="G304" s="15"/>
      <c r="H304" s="15"/>
    </row>
    <row r="305" spans="1:9" ht="18.5" x14ac:dyDescent="0.65">
      <c r="A305" s="18"/>
      <c r="B305" s="15"/>
      <c r="C305" s="15"/>
      <c r="D305" s="15"/>
      <c r="E305" s="15"/>
      <c r="F305" s="15"/>
      <c r="G305" s="15"/>
      <c r="H305" s="15"/>
    </row>
    <row r="306" spans="1:9" ht="18.5" x14ac:dyDescent="0.65">
      <c r="A306" s="18"/>
      <c r="B306" s="15"/>
      <c r="C306" s="15"/>
      <c r="D306" s="15"/>
      <c r="E306" s="15"/>
      <c r="F306" s="15"/>
      <c r="G306" s="15"/>
      <c r="H306" s="15"/>
    </row>
    <row r="307" spans="1:9" ht="18.5" x14ac:dyDescent="0.65">
      <c r="A307" s="18"/>
      <c r="B307" s="15"/>
      <c r="C307" s="15"/>
      <c r="D307" s="15"/>
      <c r="E307" s="15"/>
      <c r="F307" s="15"/>
      <c r="G307" s="15"/>
      <c r="H307" s="15"/>
      <c r="I307" s="15"/>
    </row>
    <row r="308" spans="1:9" ht="18.5" x14ac:dyDescent="0.65">
      <c r="A308" s="18"/>
      <c r="B308" s="15"/>
      <c r="C308" s="15"/>
      <c r="D308" s="15"/>
      <c r="E308" s="15"/>
      <c r="F308" s="15"/>
      <c r="G308" s="15"/>
      <c r="H308" s="15"/>
      <c r="I308" s="15"/>
    </row>
    <row r="309" spans="1:9" ht="18.5" x14ac:dyDescent="0.65">
      <c r="A309" s="18"/>
      <c r="B309" s="15"/>
      <c r="C309" s="15"/>
      <c r="D309" s="15"/>
      <c r="E309" s="15"/>
      <c r="F309" s="15"/>
      <c r="G309" s="15"/>
      <c r="H309" s="15"/>
    </row>
    <row r="310" spans="1:9" ht="18.5" x14ac:dyDescent="0.65">
      <c r="A310" s="18"/>
      <c r="B310" s="15"/>
      <c r="C310" s="15"/>
      <c r="D310" s="15"/>
      <c r="E310" s="15"/>
      <c r="F310" s="15"/>
      <c r="G310" s="15"/>
      <c r="H310" s="15"/>
    </row>
    <row r="311" spans="1:9" ht="18.5" x14ac:dyDescent="0.65">
      <c r="A311" s="18"/>
      <c r="B311" s="15"/>
      <c r="C311" s="15"/>
      <c r="D311" s="15"/>
      <c r="E311" s="15"/>
      <c r="F311" s="15"/>
      <c r="G311" s="15"/>
      <c r="H311" s="15"/>
    </row>
    <row r="312" spans="1:9" ht="18.5" x14ac:dyDescent="0.65">
      <c r="A312" s="18"/>
      <c r="B312" s="15"/>
      <c r="C312" s="15"/>
      <c r="D312" s="15"/>
      <c r="E312" s="15"/>
      <c r="F312" s="15"/>
      <c r="G312" s="15"/>
      <c r="H312" s="15"/>
    </row>
    <row r="313" spans="1:9" ht="18.5" x14ac:dyDescent="0.65">
      <c r="A313" s="18"/>
      <c r="B313" s="15"/>
      <c r="C313" s="15"/>
      <c r="D313" s="15"/>
      <c r="E313" s="15"/>
      <c r="F313" s="15"/>
      <c r="G313" s="15"/>
      <c r="H313" s="15"/>
    </row>
    <row r="314" spans="1:9" ht="18.5" x14ac:dyDescent="0.65">
      <c r="A314" s="18"/>
      <c r="B314" s="15"/>
      <c r="C314" s="15"/>
      <c r="D314" s="15"/>
      <c r="E314" s="15"/>
      <c r="F314" s="15"/>
      <c r="G314" s="15"/>
      <c r="H314" s="15"/>
    </row>
    <row r="315" spans="1:9" ht="18.5" x14ac:dyDescent="0.65">
      <c r="A315" s="18"/>
      <c r="B315" s="15"/>
      <c r="C315" s="15"/>
      <c r="D315" s="15"/>
      <c r="E315" s="15"/>
      <c r="F315" s="15"/>
      <c r="G315" s="15"/>
      <c r="H315" s="15"/>
    </row>
    <row r="316" spans="1:9" ht="18.5" x14ac:dyDescent="0.65">
      <c r="A316" s="18"/>
      <c r="B316" s="15"/>
      <c r="C316" s="15"/>
      <c r="D316" s="15"/>
      <c r="E316" s="15"/>
      <c r="F316" s="15"/>
      <c r="G316" s="15"/>
      <c r="H316" s="15"/>
    </row>
    <row r="317" spans="1:9" ht="18.5" x14ac:dyDescent="0.65">
      <c r="A317" s="18"/>
      <c r="B317" s="15"/>
      <c r="C317" s="15"/>
      <c r="D317" s="15"/>
      <c r="E317" s="15"/>
      <c r="F317" s="15"/>
      <c r="G317" s="15"/>
      <c r="H317" s="15"/>
    </row>
    <row r="318" spans="1:9" ht="18.5" x14ac:dyDescent="0.65">
      <c r="A318" s="18"/>
      <c r="B318" s="15"/>
      <c r="C318" s="15"/>
      <c r="D318" s="15"/>
      <c r="E318" s="15"/>
      <c r="F318" s="15"/>
      <c r="G318" s="15"/>
      <c r="H318" s="15"/>
    </row>
    <row r="319" spans="1:9" ht="18.5" x14ac:dyDescent="0.65">
      <c r="A319" s="18"/>
      <c r="B319" s="15"/>
      <c r="C319" s="15"/>
      <c r="D319" s="15"/>
      <c r="E319" s="15"/>
      <c r="F319" s="15"/>
      <c r="G319" s="15"/>
      <c r="H319" s="15"/>
    </row>
    <row r="320" spans="1:9" ht="18.5" x14ac:dyDescent="0.65">
      <c r="A320" s="18"/>
      <c r="B320" s="15"/>
      <c r="C320" s="15"/>
      <c r="D320" s="15"/>
      <c r="E320" s="15"/>
      <c r="F320" s="15"/>
      <c r="G320" s="15"/>
      <c r="H320" s="15"/>
    </row>
    <row r="321" spans="1:9" ht="18.5" x14ac:dyDescent="0.65">
      <c r="A321" s="18"/>
      <c r="B321" s="15"/>
      <c r="C321" s="15"/>
      <c r="D321" s="15"/>
      <c r="E321" s="15"/>
      <c r="F321" s="15"/>
      <c r="G321" s="15"/>
      <c r="H321" s="15"/>
    </row>
    <row r="322" spans="1:9" ht="18.5" x14ac:dyDescent="0.65">
      <c r="A322" s="18"/>
      <c r="B322" s="15"/>
      <c r="C322" s="15"/>
      <c r="D322" s="15"/>
      <c r="E322" s="15"/>
      <c r="F322" s="15"/>
      <c r="G322" s="15"/>
      <c r="H322" s="15"/>
    </row>
    <row r="323" spans="1:9" ht="18.5" x14ac:dyDescent="0.65">
      <c r="A323" s="18"/>
      <c r="B323" s="15"/>
      <c r="C323" s="15"/>
      <c r="D323" s="15"/>
      <c r="E323" s="15"/>
      <c r="F323" s="15"/>
      <c r="G323" s="15"/>
      <c r="H323" s="15"/>
    </row>
    <row r="324" spans="1:9" ht="18.5" x14ac:dyDescent="0.65">
      <c r="A324" s="18"/>
      <c r="B324" s="15"/>
      <c r="C324" s="15"/>
      <c r="D324" s="15"/>
      <c r="E324" s="15"/>
      <c r="F324" s="15"/>
      <c r="G324" s="15"/>
      <c r="H324" s="15"/>
    </row>
    <row r="325" spans="1:9" ht="18.5" x14ac:dyDescent="0.65">
      <c r="A325" s="18"/>
      <c r="B325" s="15"/>
      <c r="C325" s="15"/>
      <c r="D325" s="15"/>
      <c r="E325" s="15"/>
      <c r="F325" s="15"/>
      <c r="G325" s="15"/>
      <c r="H325" s="15"/>
    </row>
    <row r="326" spans="1:9" ht="18.5" x14ac:dyDescent="0.65">
      <c r="A326" s="18"/>
      <c r="B326" s="15"/>
      <c r="C326" s="15"/>
      <c r="D326" s="15"/>
      <c r="E326" s="15"/>
      <c r="F326" s="15"/>
      <c r="G326" s="15"/>
      <c r="H326" s="15"/>
    </row>
    <row r="327" spans="1:9" ht="18.5" x14ac:dyDescent="0.65">
      <c r="A327" s="18"/>
      <c r="B327" s="15"/>
      <c r="C327" s="15"/>
      <c r="D327" s="15"/>
      <c r="E327" s="15"/>
      <c r="F327" s="15"/>
      <c r="G327" s="15"/>
      <c r="H327" s="15"/>
    </row>
    <row r="328" spans="1:9" ht="18.5" x14ac:dyDescent="0.65">
      <c r="A328" s="18"/>
      <c r="B328" s="15"/>
      <c r="C328" s="15"/>
      <c r="D328" s="15"/>
      <c r="E328" s="15"/>
      <c r="F328" s="15"/>
      <c r="G328" s="15"/>
      <c r="H328" s="15"/>
    </row>
    <row r="329" spans="1:9" ht="18.5" x14ac:dyDescent="0.65">
      <c r="A329" s="18"/>
      <c r="B329" s="15"/>
      <c r="C329" s="15"/>
      <c r="D329" s="15"/>
      <c r="E329" s="15"/>
      <c r="F329" s="15"/>
      <c r="G329" s="15"/>
      <c r="H329" s="15"/>
    </row>
    <row r="330" spans="1:9" ht="18.5" x14ac:dyDescent="0.65">
      <c r="A330" s="18"/>
      <c r="B330" s="15"/>
      <c r="C330" s="15"/>
      <c r="D330" s="15"/>
      <c r="E330" s="15"/>
      <c r="F330" s="15"/>
      <c r="G330" s="15"/>
      <c r="H330" s="15"/>
    </row>
    <row r="331" spans="1:9" ht="18.5" x14ac:dyDescent="0.65">
      <c r="A331" s="18"/>
      <c r="B331" s="15"/>
      <c r="C331" s="15"/>
      <c r="D331" s="15"/>
      <c r="E331" s="15"/>
      <c r="F331" s="15"/>
      <c r="G331" s="15"/>
      <c r="H331" s="15"/>
    </row>
    <row r="332" spans="1:9" ht="18.5" x14ac:dyDescent="0.65">
      <c r="A332" s="18"/>
      <c r="B332" s="15"/>
      <c r="C332" s="15"/>
      <c r="D332" s="15"/>
      <c r="E332" s="15"/>
      <c r="F332" s="15"/>
      <c r="G332" s="15"/>
      <c r="H332" s="15"/>
    </row>
    <row r="333" spans="1:9" ht="18.5" x14ac:dyDescent="0.65">
      <c r="A333" s="18"/>
      <c r="B333" s="15"/>
      <c r="C333" s="15"/>
      <c r="D333" s="15"/>
      <c r="E333" s="15"/>
      <c r="F333" s="15"/>
      <c r="G333" s="15"/>
      <c r="H333" s="15"/>
    </row>
    <row r="334" spans="1:9" ht="18.5" x14ac:dyDescent="0.65">
      <c r="A334" s="18"/>
      <c r="B334" s="15"/>
      <c r="C334" s="15"/>
      <c r="D334" s="15"/>
      <c r="E334" s="15"/>
      <c r="F334" s="15"/>
      <c r="G334" s="15"/>
      <c r="H334" s="15"/>
      <c r="I334" s="15"/>
    </row>
    <row r="335" spans="1:9" ht="18.5" x14ac:dyDescent="0.65">
      <c r="A335" s="18"/>
      <c r="B335" s="15"/>
      <c r="C335" s="15"/>
      <c r="D335" s="15"/>
      <c r="E335" s="15"/>
      <c r="F335" s="15"/>
      <c r="G335" s="15"/>
      <c r="H335" s="15"/>
      <c r="I335" s="15"/>
    </row>
    <row r="336" spans="1:9" ht="18.5" x14ac:dyDescent="0.65">
      <c r="A336" s="18"/>
      <c r="B336" s="15"/>
      <c r="C336" s="15"/>
      <c r="D336" s="15"/>
      <c r="E336" s="15"/>
      <c r="F336" s="15"/>
      <c r="G336" s="15"/>
      <c r="H336" s="15"/>
      <c r="I336" s="15"/>
    </row>
    <row r="337" spans="1:8" ht="18.5" x14ac:dyDescent="0.65">
      <c r="A337" s="18"/>
      <c r="B337" s="15"/>
      <c r="C337" s="15"/>
      <c r="D337" s="15"/>
      <c r="E337" s="15"/>
      <c r="F337" s="15"/>
      <c r="G337" s="15"/>
      <c r="H337" s="15"/>
    </row>
    <row r="338" spans="1:8" ht="18.5" x14ac:dyDescent="0.65">
      <c r="A338" s="18"/>
      <c r="B338" s="15"/>
      <c r="C338" s="15"/>
      <c r="D338" s="15"/>
      <c r="E338" s="15"/>
      <c r="F338" s="15"/>
      <c r="G338" s="15"/>
      <c r="H338" s="15"/>
    </row>
    <row r="339" spans="1:8" ht="18.5" x14ac:dyDescent="0.65">
      <c r="A339" s="18"/>
      <c r="B339" s="15"/>
      <c r="C339" s="15"/>
      <c r="D339" s="15"/>
      <c r="E339" s="15"/>
      <c r="F339" s="15"/>
      <c r="G339" s="15"/>
      <c r="H339" s="15"/>
    </row>
    <row r="340" spans="1:8" ht="18.5" x14ac:dyDescent="0.65">
      <c r="A340" s="18"/>
      <c r="B340" s="15"/>
      <c r="C340" s="15"/>
      <c r="D340" s="15"/>
      <c r="E340" s="15"/>
      <c r="F340" s="15"/>
      <c r="G340" s="15"/>
      <c r="H340" s="15"/>
    </row>
    <row r="341" spans="1:8" ht="18.5" x14ac:dyDescent="0.65">
      <c r="A341" s="18"/>
      <c r="B341" s="15"/>
      <c r="C341" s="15"/>
      <c r="D341" s="15"/>
      <c r="E341" s="15"/>
      <c r="F341" s="15"/>
      <c r="G341" s="15"/>
      <c r="H341" s="15"/>
    </row>
    <row r="342" spans="1:8" ht="18.5" x14ac:dyDescent="0.65">
      <c r="A342" s="18"/>
      <c r="B342" s="15"/>
      <c r="C342" s="15"/>
      <c r="D342" s="15"/>
      <c r="E342" s="15"/>
      <c r="F342" s="15"/>
      <c r="G342" s="15"/>
      <c r="H342" s="15"/>
    </row>
    <row r="343" spans="1:8" ht="18.5" x14ac:dyDescent="0.65">
      <c r="A343" s="18"/>
      <c r="B343" s="15"/>
      <c r="C343" s="15"/>
      <c r="D343" s="15"/>
      <c r="E343" s="15"/>
      <c r="F343" s="15"/>
      <c r="G343" s="15"/>
      <c r="H343" s="15"/>
    </row>
    <row r="344" spans="1:8" ht="18.5" x14ac:dyDescent="0.65">
      <c r="A344" s="18"/>
      <c r="B344" s="15"/>
      <c r="C344" s="15"/>
      <c r="D344" s="15"/>
      <c r="E344" s="15"/>
      <c r="F344" s="15"/>
      <c r="G344" s="15"/>
      <c r="H344" s="15"/>
    </row>
    <row r="345" spans="1:8" ht="18.5" x14ac:dyDescent="0.65">
      <c r="A345" s="18"/>
      <c r="B345" s="15"/>
      <c r="C345" s="15"/>
      <c r="D345" s="15"/>
      <c r="E345" s="15"/>
      <c r="F345" s="15"/>
      <c r="G345" s="15"/>
      <c r="H345" s="15"/>
    </row>
    <row r="346" spans="1:8" ht="18.5" x14ac:dyDescent="0.65">
      <c r="A346" s="18"/>
      <c r="B346" s="15"/>
      <c r="C346" s="15"/>
      <c r="D346" s="15"/>
      <c r="E346" s="15"/>
      <c r="F346" s="15"/>
      <c r="G346" s="15"/>
      <c r="H346" s="15"/>
    </row>
    <row r="347" spans="1:8" ht="18.5" x14ac:dyDescent="0.65">
      <c r="A347" s="18"/>
      <c r="B347" s="15"/>
      <c r="C347" s="15"/>
      <c r="D347" s="15"/>
      <c r="E347" s="15"/>
      <c r="F347" s="15"/>
      <c r="G347" s="15"/>
      <c r="H347" s="15"/>
    </row>
    <row r="348" spans="1:8" ht="18.5" x14ac:dyDescent="0.65">
      <c r="A348" s="18"/>
      <c r="B348" s="15"/>
      <c r="C348" s="15"/>
      <c r="D348" s="15"/>
      <c r="E348" s="15"/>
      <c r="F348" s="15"/>
      <c r="G348" s="15"/>
      <c r="H348" s="15"/>
    </row>
    <row r="349" spans="1:8" ht="18.5" x14ac:dyDescent="0.65">
      <c r="A349" s="18"/>
      <c r="B349" s="15"/>
      <c r="C349" s="15"/>
      <c r="D349" s="15"/>
      <c r="E349" s="15"/>
      <c r="F349" s="15"/>
      <c r="G349" s="15"/>
      <c r="H349" s="15"/>
    </row>
    <row r="350" spans="1:8" ht="18.5" x14ac:dyDescent="0.65">
      <c r="A350" s="18"/>
      <c r="B350" s="15"/>
      <c r="C350" s="15"/>
      <c r="D350" s="15"/>
      <c r="E350" s="15"/>
      <c r="F350" s="15"/>
      <c r="G350" s="15"/>
      <c r="H350" s="15"/>
    </row>
    <row r="351" spans="1:8" ht="18.5" x14ac:dyDescent="0.65">
      <c r="A351" s="18"/>
      <c r="B351" s="15"/>
      <c r="C351" s="15"/>
      <c r="D351" s="15"/>
      <c r="E351" s="15"/>
      <c r="F351" s="15"/>
      <c r="G351" s="15"/>
      <c r="H351" s="15"/>
    </row>
    <row r="352" spans="1:8" ht="18.5" x14ac:dyDescent="0.65">
      <c r="A352" s="18"/>
      <c r="B352" s="15"/>
      <c r="C352" s="15"/>
      <c r="D352" s="15"/>
      <c r="E352" s="15"/>
      <c r="F352" s="15"/>
      <c r="G352" s="15"/>
      <c r="H352" s="15"/>
    </row>
    <row r="353" spans="1:9" ht="18.5" x14ac:dyDescent="0.65">
      <c r="A353" s="18"/>
      <c r="B353" s="15"/>
      <c r="C353" s="15"/>
      <c r="D353" s="15"/>
      <c r="E353" s="15"/>
      <c r="F353" s="15"/>
      <c r="G353" s="15"/>
      <c r="H353" s="15"/>
    </row>
    <row r="354" spans="1:9" ht="18.5" x14ac:dyDescent="0.65">
      <c r="A354" s="18"/>
      <c r="B354" s="15"/>
      <c r="C354" s="15"/>
      <c r="D354" s="15"/>
      <c r="E354" s="15"/>
      <c r="F354" s="15"/>
      <c r="G354" s="15"/>
      <c r="H354" s="15"/>
    </row>
    <row r="355" spans="1:9" ht="18.5" x14ac:dyDescent="0.65">
      <c r="A355" s="18"/>
      <c r="B355" s="15"/>
      <c r="C355" s="15"/>
      <c r="D355" s="15"/>
      <c r="E355" s="15"/>
      <c r="F355" s="15"/>
      <c r="G355" s="15"/>
      <c r="H355" s="15"/>
    </row>
    <row r="356" spans="1:9" ht="18.5" x14ac:dyDescent="0.65">
      <c r="A356" s="18"/>
      <c r="B356" s="15"/>
      <c r="C356" s="15"/>
      <c r="D356" s="15"/>
      <c r="E356" s="15"/>
      <c r="F356" s="15"/>
      <c r="G356" s="15"/>
      <c r="H356" s="15"/>
    </row>
    <row r="357" spans="1:9" ht="18.5" x14ac:dyDescent="0.65">
      <c r="A357" s="18"/>
      <c r="B357" s="15"/>
      <c r="C357" s="15"/>
      <c r="D357" s="15"/>
      <c r="E357" s="15"/>
      <c r="F357" s="15"/>
      <c r="G357" s="15"/>
      <c r="H357" s="15"/>
    </row>
    <row r="358" spans="1:9" ht="18.5" x14ac:dyDescent="0.65">
      <c r="A358" s="18"/>
      <c r="B358" s="15"/>
      <c r="C358" s="15"/>
      <c r="D358" s="15"/>
      <c r="E358" s="15"/>
      <c r="F358" s="15"/>
      <c r="G358" s="15"/>
      <c r="H358" s="15"/>
    </row>
    <row r="359" spans="1:9" ht="18.5" x14ac:dyDescent="0.65">
      <c r="A359" s="18"/>
      <c r="B359" s="15"/>
      <c r="C359" s="15"/>
      <c r="D359" s="15"/>
      <c r="E359" s="15"/>
      <c r="F359" s="15"/>
      <c r="G359" s="15"/>
      <c r="H359" s="15"/>
    </row>
    <row r="360" spans="1:9" ht="18.5" x14ac:dyDescent="0.65">
      <c r="A360" s="18"/>
      <c r="B360" s="15"/>
      <c r="C360" s="15"/>
      <c r="D360" s="15"/>
      <c r="E360" s="15"/>
      <c r="F360" s="15"/>
      <c r="G360" s="15"/>
      <c r="H360" s="15"/>
    </row>
    <row r="361" spans="1:9" ht="18.5" x14ac:dyDescent="0.65">
      <c r="A361" s="18"/>
      <c r="B361" s="15"/>
      <c r="C361" s="15"/>
      <c r="D361" s="15"/>
      <c r="E361" s="15"/>
      <c r="F361" s="15"/>
      <c r="G361" s="15"/>
      <c r="H361" s="15"/>
    </row>
    <row r="362" spans="1:9" ht="18.5" x14ac:dyDescent="0.65">
      <c r="A362" s="18"/>
      <c r="B362" s="15"/>
      <c r="C362" s="15"/>
      <c r="D362" s="15"/>
      <c r="E362" s="15"/>
      <c r="F362" s="15"/>
      <c r="G362" s="15"/>
      <c r="H362" s="15"/>
    </row>
    <row r="363" spans="1:9" ht="18.5" x14ac:dyDescent="0.65">
      <c r="A363" s="18"/>
      <c r="B363" s="15"/>
      <c r="C363" s="15"/>
      <c r="D363" s="15"/>
      <c r="E363" s="15"/>
      <c r="F363" s="15"/>
      <c r="G363" s="15"/>
      <c r="H363" s="15"/>
      <c r="I363" s="15"/>
    </row>
    <row r="364" spans="1:9" ht="18.5" x14ac:dyDescent="0.65">
      <c r="A364" s="18"/>
      <c r="B364" s="15"/>
      <c r="C364" s="15"/>
      <c r="D364" s="15"/>
      <c r="E364" s="15"/>
      <c r="F364" s="15"/>
      <c r="G364" s="15"/>
      <c r="H364" s="15"/>
      <c r="I364" s="15"/>
    </row>
    <row r="365" spans="1:9" ht="18.5" x14ac:dyDescent="0.65">
      <c r="A365" s="18"/>
      <c r="B365" s="15"/>
      <c r="C365" s="15"/>
      <c r="D365" s="15"/>
      <c r="E365" s="15"/>
      <c r="F365" s="15"/>
      <c r="G365" s="15"/>
      <c r="H365" s="15"/>
    </row>
    <row r="366" spans="1:9" ht="18.5" x14ac:dyDescent="0.65">
      <c r="A366" s="18"/>
      <c r="B366" s="15"/>
      <c r="C366" s="15"/>
      <c r="D366" s="15"/>
      <c r="E366" s="15"/>
      <c r="F366" s="15"/>
      <c r="G366" s="15"/>
      <c r="H366" s="15"/>
    </row>
    <row r="367" spans="1:9" ht="18.5" x14ac:dyDescent="0.65">
      <c r="A367" s="18"/>
      <c r="B367" s="15"/>
      <c r="C367" s="15"/>
      <c r="D367" s="15"/>
      <c r="E367" s="15"/>
      <c r="F367" s="15"/>
      <c r="G367" s="15"/>
      <c r="H367" s="15"/>
    </row>
    <row r="368" spans="1:9" ht="18.5" x14ac:dyDescent="0.65">
      <c r="A368" s="18"/>
      <c r="B368" s="15"/>
      <c r="C368" s="15"/>
      <c r="D368" s="15"/>
      <c r="E368" s="15"/>
      <c r="F368" s="15"/>
      <c r="G368" s="15"/>
      <c r="H368" s="15"/>
    </row>
    <row r="369" spans="1:8" ht="18.5" x14ac:dyDescent="0.65">
      <c r="A369" s="18"/>
      <c r="B369" s="15"/>
      <c r="C369" s="15"/>
      <c r="D369" s="15"/>
      <c r="E369" s="15"/>
      <c r="F369" s="15"/>
      <c r="G369" s="15"/>
      <c r="H369" s="15"/>
    </row>
    <row r="370" spans="1:8" ht="18.5" x14ac:dyDescent="0.65">
      <c r="A370" s="18"/>
      <c r="B370" s="15"/>
      <c r="C370" s="15"/>
      <c r="D370" s="15"/>
      <c r="E370" s="15"/>
      <c r="F370" s="15"/>
      <c r="G370" s="15"/>
      <c r="H370" s="15"/>
    </row>
    <row r="371" spans="1:8" ht="18.5" x14ac:dyDescent="0.65">
      <c r="A371" s="18"/>
      <c r="B371" s="15"/>
      <c r="C371" s="15"/>
      <c r="D371" s="15"/>
      <c r="E371" s="15"/>
      <c r="F371" s="15"/>
      <c r="G371" s="15"/>
      <c r="H371" s="15"/>
    </row>
    <row r="372" spans="1:8" ht="18.5" x14ac:dyDescent="0.65">
      <c r="A372" s="18"/>
      <c r="B372" s="15"/>
      <c r="C372" s="15"/>
      <c r="D372" s="15"/>
      <c r="E372" s="15"/>
      <c r="F372" s="15"/>
      <c r="G372" s="15"/>
      <c r="H372" s="15"/>
    </row>
    <row r="373" spans="1:8" ht="18.5" x14ac:dyDescent="0.65">
      <c r="A373" s="18"/>
      <c r="B373" s="15"/>
      <c r="C373" s="15"/>
      <c r="D373" s="15"/>
      <c r="E373" s="15"/>
      <c r="F373" s="15"/>
      <c r="G373" s="15"/>
      <c r="H373" s="15"/>
    </row>
    <row r="374" spans="1:8" ht="18.5" x14ac:dyDescent="0.65">
      <c r="A374" s="18"/>
      <c r="B374" s="15"/>
      <c r="C374" s="15"/>
      <c r="D374" s="15"/>
      <c r="E374" s="15"/>
      <c r="F374" s="15"/>
      <c r="G374" s="15"/>
      <c r="H374" s="15"/>
    </row>
    <row r="375" spans="1:8" ht="18.5" x14ac:dyDescent="0.65">
      <c r="A375" s="18"/>
      <c r="B375" s="15"/>
      <c r="C375" s="15"/>
      <c r="D375" s="15"/>
      <c r="E375" s="15"/>
      <c r="F375" s="15"/>
      <c r="G375" s="15"/>
      <c r="H375" s="15"/>
    </row>
    <row r="376" spans="1:8" ht="18.5" x14ac:dyDescent="0.65">
      <c r="A376" s="18"/>
      <c r="B376" s="15"/>
      <c r="C376" s="15"/>
      <c r="D376" s="15"/>
      <c r="E376" s="15"/>
      <c r="F376" s="15"/>
      <c r="G376" s="15"/>
      <c r="H376" s="15"/>
    </row>
    <row r="377" spans="1:8" ht="18.5" x14ac:dyDescent="0.65">
      <c r="A377" s="18"/>
      <c r="B377" s="15"/>
      <c r="C377" s="15"/>
      <c r="D377" s="15"/>
      <c r="E377" s="15"/>
      <c r="F377" s="15"/>
      <c r="G377" s="15"/>
      <c r="H377" s="15"/>
    </row>
    <row r="378" spans="1:8" ht="18.5" x14ac:dyDescent="0.65">
      <c r="A378" s="18"/>
      <c r="B378" s="15"/>
      <c r="C378" s="15"/>
      <c r="D378" s="15"/>
      <c r="E378" s="15"/>
      <c r="F378" s="15"/>
      <c r="G378" s="15"/>
      <c r="H378" s="15"/>
    </row>
    <row r="379" spans="1:8" ht="18.5" x14ac:dyDescent="0.65">
      <c r="A379" s="18"/>
      <c r="B379" s="15"/>
      <c r="C379" s="15"/>
      <c r="D379" s="15"/>
      <c r="E379" s="15"/>
      <c r="F379" s="15"/>
      <c r="G379" s="15"/>
      <c r="H379" s="15"/>
    </row>
    <row r="380" spans="1:8" ht="18.5" x14ac:dyDescent="0.65">
      <c r="A380" s="18"/>
      <c r="B380" s="15"/>
      <c r="C380" s="15"/>
      <c r="D380" s="15"/>
      <c r="E380" s="15"/>
      <c r="F380" s="15"/>
      <c r="G380" s="15"/>
      <c r="H380" s="15"/>
    </row>
    <row r="381" spans="1:8" ht="18.5" x14ac:dyDescent="0.65">
      <c r="A381" s="18"/>
      <c r="B381" s="15"/>
      <c r="C381" s="15"/>
      <c r="D381" s="15"/>
      <c r="E381" s="15"/>
      <c r="F381" s="15"/>
      <c r="G381" s="15"/>
      <c r="H381" s="15"/>
    </row>
    <row r="382" spans="1:8" ht="18.5" x14ac:dyDescent="0.65">
      <c r="A382" s="18"/>
      <c r="B382" s="15"/>
      <c r="C382" s="15"/>
      <c r="D382" s="15"/>
      <c r="E382" s="15"/>
      <c r="F382" s="15"/>
      <c r="G382" s="15"/>
      <c r="H382" s="15"/>
    </row>
    <row r="383" spans="1:8" ht="18.5" x14ac:dyDescent="0.65">
      <c r="A383" s="18"/>
      <c r="B383" s="15"/>
      <c r="C383" s="15"/>
      <c r="D383" s="15"/>
      <c r="E383" s="15"/>
      <c r="F383" s="15"/>
      <c r="G383" s="15"/>
      <c r="H383" s="15"/>
    </row>
    <row r="384" spans="1:8" ht="18.5" x14ac:dyDescent="0.65">
      <c r="A384" s="18"/>
      <c r="B384" s="15"/>
      <c r="C384" s="15"/>
      <c r="D384" s="15"/>
      <c r="E384" s="15"/>
      <c r="F384" s="15"/>
      <c r="G384" s="15"/>
      <c r="H384" s="15"/>
    </row>
    <row r="385" spans="1:9" ht="18.5" x14ac:dyDescent="0.65">
      <c r="A385" s="18"/>
      <c r="B385" s="15"/>
      <c r="C385" s="15"/>
      <c r="D385" s="15"/>
      <c r="E385" s="15"/>
      <c r="F385" s="15"/>
      <c r="G385" s="15"/>
      <c r="H385" s="15"/>
    </row>
    <row r="386" spans="1:9" ht="18.5" x14ac:dyDescent="0.65">
      <c r="A386" s="18"/>
      <c r="B386" s="15"/>
      <c r="C386" s="15"/>
      <c r="D386" s="15"/>
      <c r="E386" s="15"/>
      <c r="F386" s="15"/>
      <c r="G386" s="15"/>
      <c r="H386" s="15"/>
    </row>
    <row r="387" spans="1:9" ht="18.5" x14ac:dyDescent="0.65">
      <c r="A387" s="18"/>
      <c r="B387" s="15"/>
      <c r="C387" s="15"/>
      <c r="D387" s="15"/>
      <c r="E387" s="15"/>
      <c r="F387" s="15"/>
      <c r="G387" s="15"/>
      <c r="H387" s="15"/>
    </row>
    <row r="388" spans="1:9" ht="18.5" x14ac:dyDescent="0.65">
      <c r="A388" s="18"/>
      <c r="B388" s="15"/>
      <c r="C388" s="15"/>
      <c r="D388" s="15"/>
      <c r="E388" s="15"/>
      <c r="F388" s="15"/>
      <c r="G388" s="15"/>
      <c r="H388" s="15"/>
    </row>
    <row r="389" spans="1:9" ht="18.5" x14ac:dyDescent="0.65">
      <c r="A389" s="18"/>
      <c r="B389" s="15"/>
      <c r="C389" s="15"/>
      <c r="D389" s="15"/>
      <c r="E389" s="15"/>
      <c r="F389" s="15"/>
      <c r="G389" s="15"/>
      <c r="H389" s="15"/>
    </row>
    <row r="390" spans="1:9" ht="18.5" x14ac:dyDescent="0.65">
      <c r="A390" s="18"/>
      <c r="B390" s="15"/>
      <c r="C390" s="15"/>
      <c r="D390" s="15"/>
      <c r="E390" s="15"/>
      <c r="F390" s="15"/>
      <c r="G390" s="15"/>
      <c r="H390" s="15"/>
      <c r="I390" s="15"/>
    </row>
    <row r="391" spans="1:9" ht="18.5" x14ac:dyDescent="0.65">
      <c r="A391" s="18"/>
      <c r="B391" s="15"/>
      <c r="C391" s="15"/>
      <c r="D391" s="15"/>
      <c r="E391" s="15"/>
      <c r="F391" s="15"/>
      <c r="G391" s="15"/>
      <c r="H391" s="15"/>
      <c r="I391" s="15"/>
    </row>
    <row r="392" spans="1:9" ht="18.5" x14ac:dyDescent="0.65">
      <c r="A392" s="18"/>
      <c r="B392" s="15"/>
      <c r="C392" s="15"/>
      <c r="D392" s="15"/>
      <c r="E392" s="15"/>
      <c r="F392" s="15"/>
      <c r="G392" s="15"/>
      <c r="H392" s="15"/>
      <c r="I392" s="15"/>
    </row>
    <row r="393" spans="1:9" ht="18.5" x14ac:dyDescent="0.65">
      <c r="A393" s="18"/>
      <c r="B393" s="15"/>
      <c r="C393" s="15"/>
      <c r="D393" s="15"/>
      <c r="E393" s="15"/>
      <c r="F393" s="15"/>
      <c r="G393" s="15"/>
      <c r="H393" s="15"/>
    </row>
    <row r="394" spans="1:9" ht="18.5" x14ac:dyDescent="0.65">
      <c r="A394" s="18"/>
      <c r="B394" s="15"/>
      <c r="C394" s="15"/>
      <c r="D394" s="15"/>
      <c r="E394" s="15"/>
      <c r="F394" s="15"/>
      <c r="G394" s="15"/>
      <c r="H394" s="15"/>
    </row>
    <row r="395" spans="1:9" ht="18.5" x14ac:dyDescent="0.65">
      <c r="A395" s="18"/>
      <c r="B395" s="15"/>
      <c r="C395" s="15"/>
      <c r="D395" s="15"/>
      <c r="E395" s="15"/>
      <c r="F395" s="15"/>
      <c r="G395" s="15"/>
      <c r="H395" s="15"/>
    </row>
    <row r="396" spans="1:9" ht="18.5" x14ac:dyDescent="0.65">
      <c r="A396" s="18"/>
      <c r="B396" s="15"/>
      <c r="C396" s="15"/>
      <c r="D396" s="15"/>
      <c r="E396" s="15"/>
      <c r="F396" s="15"/>
      <c r="G396" s="15"/>
      <c r="H396" s="15"/>
    </row>
    <row r="397" spans="1:9" ht="18.5" x14ac:dyDescent="0.65">
      <c r="A397" s="18"/>
      <c r="B397" s="15"/>
      <c r="C397" s="15"/>
      <c r="D397" s="15"/>
      <c r="E397" s="15"/>
      <c r="F397" s="15"/>
      <c r="G397" s="15"/>
      <c r="H397" s="15"/>
    </row>
    <row r="398" spans="1:9" ht="18.5" x14ac:dyDescent="0.65">
      <c r="A398" s="18"/>
      <c r="B398" s="15"/>
      <c r="C398" s="15"/>
      <c r="D398" s="15"/>
      <c r="E398" s="15"/>
      <c r="F398" s="15"/>
      <c r="G398" s="15"/>
      <c r="H398" s="15"/>
    </row>
    <row r="399" spans="1:9" ht="18.5" x14ac:dyDescent="0.65">
      <c r="A399" s="18"/>
      <c r="B399" s="15"/>
      <c r="C399" s="15"/>
      <c r="D399" s="15"/>
      <c r="E399" s="15"/>
      <c r="F399" s="15"/>
      <c r="G399" s="15"/>
      <c r="H399" s="15"/>
    </row>
    <row r="400" spans="1:9" ht="18.5" x14ac:dyDescent="0.65">
      <c r="A400" s="18"/>
      <c r="B400" s="15"/>
      <c r="C400" s="15"/>
      <c r="D400" s="15"/>
      <c r="E400" s="15"/>
      <c r="F400" s="15"/>
      <c r="G400" s="15"/>
      <c r="H400" s="15"/>
    </row>
    <row r="401" spans="1:8" ht="18.5" x14ac:dyDescent="0.65">
      <c r="A401" s="18"/>
      <c r="B401" s="15"/>
      <c r="C401" s="15"/>
      <c r="D401" s="15"/>
      <c r="E401" s="15"/>
      <c r="F401" s="15"/>
      <c r="G401" s="15"/>
      <c r="H401" s="15"/>
    </row>
    <row r="402" spans="1:8" ht="18.5" x14ac:dyDescent="0.65">
      <c r="A402" s="18"/>
      <c r="B402" s="15"/>
      <c r="C402" s="15"/>
      <c r="D402" s="15"/>
      <c r="E402" s="15"/>
      <c r="F402" s="15"/>
      <c r="G402" s="15"/>
      <c r="H402" s="15"/>
    </row>
    <row r="403" spans="1:8" ht="18.5" x14ac:dyDescent="0.65">
      <c r="A403" s="18"/>
      <c r="B403" s="15"/>
      <c r="C403" s="15"/>
      <c r="D403" s="15"/>
      <c r="E403" s="15"/>
      <c r="F403" s="15"/>
      <c r="G403" s="15"/>
      <c r="H403" s="15"/>
    </row>
    <row r="404" spans="1:8" ht="18.5" x14ac:dyDescent="0.65">
      <c r="A404" s="18"/>
      <c r="B404" s="15"/>
      <c r="C404" s="15"/>
      <c r="D404" s="15"/>
      <c r="E404" s="15"/>
      <c r="F404" s="15"/>
      <c r="G404" s="15"/>
      <c r="H404" s="15"/>
    </row>
    <row r="405" spans="1:8" ht="18.5" x14ac:dyDescent="0.65">
      <c r="A405" s="18"/>
      <c r="B405" s="15"/>
      <c r="C405" s="15"/>
      <c r="D405" s="15"/>
      <c r="E405" s="15"/>
      <c r="F405" s="15"/>
      <c r="G405" s="15"/>
      <c r="H405" s="15"/>
    </row>
    <row r="406" spans="1:8" ht="18.5" x14ac:dyDescent="0.65">
      <c r="A406" s="18"/>
      <c r="B406" s="15"/>
      <c r="C406" s="15"/>
      <c r="D406" s="15"/>
      <c r="E406" s="15"/>
      <c r="F406" s="15"/>
      <c r="G406" s="15"/>
      <c r="H406" s="15"/>
    </row>
    <row r="407" spans="1:8" ht="18.5" x14ac:dyDescent="0.65">
      <c r="A407" s="18"/>
      <c r="B407" s="15"/>
      <c r="C407" s="15"/>
      <c r="D407" s="15"/>
      <c r="E407" s="15"/>
      <c r="F407" s="15"/>
      <c r="G407" s="15"/>
      <c r="H407" s="15"/>
    </row>
    <row r="408" spans="1:8" ht="18.5" x14ac:dyDescent="0.65">
      <c r="A408" s="18"/>
      <c r="B408" s="15"/>
      <c r="C408" s="15"/>
      <c r="D408" s="15"/>
      <c r="E408" s="15"/>
      <c r="F408" s="15"/>
      <c r="G408" s="15"/>
      <c r="H408" s="15"/>
    </row>
    <row r="409" spans="1:8" ht="18.5" x14ac:dyDescent="0.65">
      <c r="A409" s="18"/>
      <c r="B409" s="15"/>
      <c r="C409" s="15"/>
      <c r="D409" s="15"/>
      <c r="E409" s="15"/>
      <c r="F409" s="15"/>
      <c r="G409" s="15"/>
      <c r="H409" s="15"/>
    </row>
    <row r="410" spans="1:8" ht="18.5" x14ac:dyDescent="0.65">
      <c r="A410" s="18"/>
      <c r="B410" s="15"/>
      <c r="C410" s="15"/>
      <c r="D410" s="15"/>
      <c r="E410" s="15"/>
      <c r="F410" s="15"/>
      <c r="G410" s="15"/>
      <c r="H410" s="15"/>
    </row>
    <row r="411" spans="1:8" ht="18.5" x14ac:dyDescent="0.65">
      <c r="A411" s="18"/>
      <c r="B411" s="15"/>
      <c r="C411" s="15"/>
      <c r="D411" s="15"/>
      <c r="E411" s="15"/>
      <c r="F411" s="15"/>
      <c r="G411" s="15"/>
      <c r="H411" s="15"/>
    </row>
    <row r="412" spans="1:8" ht="18.5" x14ac:dyDescent="0.65">
      <c r="A412" s="18"/>
      <c r="B412" s="15"/>
      <c r="C412" s="15"/>
      <c r="D412" s="15"/>
      <c r="E412" s="15"/>
      <c r="F412" s="15"/>
      <c r="G412" s="15"/>
      <c r="H412" s="15"/>
    </row>
    <row r="413" spans="1:8" ht="18.5" x14ac:dyDescent="0.65">
      <c r="A413" s="18"/>
      <c r="B413" s="15"/>
      <c r="C413" s="15"/>
      <c r="D413" s="15"/>
      <c r="E413" s="15"/>
      <c r="F413" s="15"/>
      <c r="G413" s="15"/>
      <c r="H413" s="15"/>
    </row>
    <row r="414" spans="1:8" ht="18.5" x14ac:dyDescent="0.65">
      <c r="A414" s="18"/>
      <c r="B414" s="15"/>
      <c r="C414" s="15"/>
      <c r="D414" s="15"/>
      <c r="E414" s="15"/>
      <c r="F414" s="15"/>
      <c r="G414" s="15"/>
      <c r="H414" s="15"/>
    </row>
    <row r="415" spans="1:8" ht="18.5" x14ac:dyDescent="0.65">
      <c r="A415" s="18"/>
      <c r="B415" s="15"/>
      <c r="C415" s="15"/>
      <c r="D415" s="15"/>
      <c r="E415" s="15"/>
      <c r="F415" s="15"/>
      <c r="G415" s="15"/>
      <c r="H415" s="15"/>
    </row>
    <row r="416" spans="1:8" ht="18.5" x14ac:dyDescent="0.65">
      <c r="A416" s="18"/>
      <c r="B416" s="15"/>
      <c r="C416" s="15"/>
      <c r="D416" s="15"/>
      <c r="E416" s="15"/>
      <c r="F416" s="15"/>
      <c r="G416" s="15"/>
      <c r="H416" s="15"/>
    </row>
    <row r="417" spans="1:9" ht="18.5" x14ac:dyDescent="0.65">
      <c r="A417" s="18"/>
      <c r="B417" s="15"/>
      <c r="C417" s="15"/>
      <c r="D417" s="15"/>
      <c r="E417" s="15"/>
      <c r="F417" s="15"/>
      <c r="G417" s="15"/>
      <c r="H417" s="15"/>
    </row>
    <row r="418" spans="1:9" ht="18.5" x14ac:dyDescent="0.65">
      <c r="A418" s="18"/>
      <c r="B418" s="15"/>
      <c r="C418" s="15"/>
      <c r="D418" s="15"/>
      <c r="E418" s="15"/>
      <c r="F418" s="15"/>
      <c r="G418" s="15"/>
      <c r="H418" s="15"/>
    </row>
    <row r="419" spans="1:9" ht="18.5" x14ac:dyDescent="0.65">
      <c r="A419" s="18"/>
      <c r="B419" s="15"/>
      <c r="C419" s="15"/>
      <c r="D419" s="15"/>
      <c r="E419" s="15"/>
      <c r="F419" s="15"/>
      <c r="G419" s="15"/>
      <c r="H419" s="15"/>
      <c r="I419" s="15"/>
    </row>
    <row r="420" spans="1:9" ht="18.5" x14ac:dyDescent="0.65">
      <c r="A420" s="18"/>
      <c r="B420" s="15"/>
      <c r="C420" s="15"/>
      <c r="D420" s="15"/>
      <c r="E420" s="15"/>
      <c r="F420" s="15"/>
      <c r="G420" s="15"/>
      <c r="H420" s="15"/>
      <c r="I420" s="15"/>
    </row>
    <row r="421" spans="1:9" ht="18.5" x14ac:dyDescent="0.65">
      <c r="A421" s="18"/>
      <c r="B421" s="15"/>
      <c r="C421" s="15"/>
      <c r="D421" s="15"/>
      <c r="E421" s="15"/>
      <c r="F421" s="15"/>
      <c r="G421" s="15"/>
      <c r="H421" s="15"/>
    </row>
    <row r="422" spans="1:9" ht="18.5" x14ac:dyDescent="0.65">
      <c r="A422" s="18"/>
      <c r="B422" s="15"/>
      <c r="C422" s="15"/>
      <c r="D422" s="15"/>
      <c r="E422" s="15"/>
      <c r="F422" s="15"/>
      <c r="G422" s="15"/>
      <c r="H422" s="15"/>
    </row>
    <row r="423" spans="1:9" ht="18.5" x14ac:dyDescent="0.65">
      <c r="A423" s="18"/>
      <c r="B423" s="15"/>
      <c r="C423" s="15"/>
      <c r="D423" s="15"/>
      <c r="E423" s="15"/>
      <c r="F423" s="15"/>
      <c r="G423" s="15"/>
      <c r="H423" s="15"/>
    </row>
    <row r="424" spans="1:9" ht="18.5" x14ac:dyDescent="0.65">
      <c r="A424" s="18"/>
      <c r="B424" s="15"/>
      <c r="C424" s="15"/>
      <c r="D424" s="15"/>
      <c r="E424" s="15"/>
      <c r="F424" s="15"/>
      <c r="G424" s="15"/>
      <c r="H424" s="15"/>
    </row>
    <row r="425" spans="1:9" ht="18.5" x14ac:dyDescent="0.65">
      <c r="A425" s="18"/>
      <c r="B425" s="15"/>
      <c r="C425" s="15"/>
      <c r="D425" s="15"/>
      <c r="E425" s="15"/>
      <c r="F425" s="15"/>
      <c r="G425" s="15"/>
      <c r="H425" s="15"/>
    </row>
    <row r="426" spans="1:9" ht="18.5" x14ac:dyDescent="0.65">
      <c r="A426" s="18"/>
      <c r="B426" s="15"/>
      <c r="C426" s="15"/>
      <c r="D426" s="15"/>
      <c r="E426" s="15"/>
      <c r="F426" s="15"/>
      <c r="G426" s="15"/>
      <c r="H426" s="15"/>
    </row>
    <row r="427" spans="1:9" ht="18.5" x14ac:dyDescent="0.65">
      <c r="A427" s="18"/>
      <c r="B427" s="15"/>
      <c r="C427" s="15"/>
      <c r="D427" s="15"/>
      <c r="E427" s="15"/>
      <c r="F427" s="15"/>
      <c r="G427" s="15"/>
      <c r="H427" s="15"/>
    </row>
    <row r="428" spans="1:9" ht="18.5" x14ac:dyDescent="0.65">
      <c r="A428" s="18"/>
      <c r="B428" s="15"/>
      <c r="C428" s="15"/>
      <c r="D428" s="15"/>
      <c r="E428" s="15"/>
      <c r="F428" s="15"/>
      <c r="G428" s="15"/>
      <c r="H428" s="15"/>
    </row>
    <row r="429" spans="1:9" ht="18.5" x14ac:dyDescent="0.65">
      <c r="A429" s="18"/>
      <c r="B429" s="15"/>
      <c r="C429" s="15"/>
      <c r="D429" s="15"/>
      <c r="E429" s="15"/>
      <c r="F429" s="15"/>
      <c r="G429" s="15"/>
      <c r="H429" s="15"/>
    </row>
    <row r="430" spans="1:9" ht="18.5" x14ac:dyDescent="0.65">
      <c r="A430" s="18"/>
      <c r="B430" s="15"/>
      <c r="C430" s="15"/>
      <c r="D430" s="15"/>
      <c r="E430" s="15"/>
      <c r="F430" s="15"/>
      <c r="G430" s="15"/>
      <c r="H430" s="15"/>
    </row>
    <row r="431" spans="1:9" ht="18.5" x14ac:dyDescent="0.65">
      <c r="A431" s="18"/>
      <c r="B431" s="15"/>
      <c r="C431" s="15"/>
      <c r="D431" s="15"/>
      <c r="E431" s="15"/>
      <c r="F431" s="15"/>
      <c r="G431" s="15"/>
      <c r="H431" s="15"/>
    </row>
    <row r="432" spans="1:9" ht="18.5" x14ac:dyDescent="0.65">
      <c r="A432" s="18"/>
      <c r="B432" s="15"/>
      <c r="C432" s="15"/>
      <c r="D432" s="15"/>
      <c r="E432" s="15"/>
      <c r="F432" s="15"/>
      <c r="G432" s="15"/>
      <c r="H432" s="15"/>
    </row>
    <row r="433" spans="1:9" ht="18.5" x14ac:dyDescent="0.65">
      <c r="A433" s="18"/>
      <c r="B433" s="15"/>
      <c r="C433" s="15"/>
      <c r="D433" s="15"/>
      <c r="E433" s="15"/>
      <c r="F433" s="15"/>
      <c r="G433" s="15"/>
      <c r="H433" s="15"/>
    </row>
    <row r="434" spans="1:9" ht="18.5" x14ac:dyDescent="0.65">
      <c r="A434" s="18"/>
      <c r="B434" s="15"/>
      <c r="C434" s="15"/>
      <c r="D434" s="15"/>
      <c r="E434" s="15"/>
      <c r="F434" s="15"/>
      <c r="G434" s="15"/>
      <c r="H434" s="15"/>
    </row>
    <row r="435" spans="1:9" ht="18.5" x14ac:dyDescent="0.65">
      <c r="A435" s="18"/>
      <c r="B435" s="15"/>
      <c r="C435" s="15"/>
      <c r="D435" s="15"/>
      <c r="E435" s="15"/>
      <c r="F435" s="15"/>
      <c r="G435" s="15"/>
      <c r="H435" s="15"/>
    </row>
    <row r="436" spans="1:9" ht="18.5" x14ac:dyDescent="0.65">
      <c r="A436" s="18"/>
      <c r="B436" s="15"/>
      <c r="C436" s="15"/>
      <c r="D436" s="15"/>
      <c r="E436" s="15"/>
      <c r="F436" s="15"/>
      <c r="G436" s="15"/>
      <c r="H436" s="15"/>
    </row>
    <row r="437" spans="1:9" ht="18.5" x14ac:dyDescent="0.65">
      <c r="A437" s="18"/>
      <c r="B437" s="15"/>
      <c r="C437" s="15"/>
      <c r="D437" s="15"/>
      <c r="E437" s="15"/>
      <c r="F437" s="15"/>
      <c r="G437" s="15"/>
      <c r="H437" s="15"/>
    </row>
    <row r="438" spans="1:9" ht="18.5" x14ac:dyDescent="0.65">
      <c r="A438" s="18"/>
      <c r="B438" s="15"/>
      <c r="C438" s="15"/>
      <c r="D438" s="15"/>
      <c r="E438" s="15"/>
      <c r="F438" s="15"/>
      <c r="G438" s="15"/>
      <c r="H438" s="15"/>
    </row>
    <row r="439" spans="1:9" ht="18.5" x14ac:dyDescent="0.65">
      <c r="A439" s="18"/>
      <c r="B439" s="15"/>
      <c r="C439" s="15"/>
      <c r="D439" s="15"/>
      <c r="E439" s="15"/>
      <c r="F439" s="15"/>
      <c r="G439" s="15"/>
      <c r="H439" s="15"/>
    </row>
    <row r="440" spans="1:9" ht="18.5" x14ac:dyDescent="0.65">
      <c r="A440" s="18"/>
      <c r="B440" s="15"/>
      <c r="C440" s="15"/>
      <c r="D440" s="15"/>
      <c r="E440" s="15"/>
      <c r="F440" s="15"/>
      <c r="G440" s="15"/>
      <c r="H440" s="15"/>
    </row>
    <row r="441" spans="1:9" ht="18.5" x14ac:dyDescent="0.65">
      <c r="A441" s="18"/>
      <c r="B441" s="15"/>
      <c r="C441" s="15"/>
      <c r="D441" s="15"/>
      <c r="E441" s="15"/>
      <c r="F441" s="15"/>
      <c r="G441" s="15"/>
      <c r="H441" s="15"/>
    </row>
    <row r="442" spans="1:9" ht="18.5" x14ac:dyDescent="0.65">
      <c r="A442" s="18"/>
      <c r="B442" s="15"/>
      <c r="C442" s="15"/>
      <c r="D442" s="15"/>
      <c r="E442" s="15"/>
      <c r="F442" s="15"/>
      <c r="G442" s="15"/>
      <c r="H442" s="15"/>
    </row>
    <row r="443" spans="1:9" ht="18.5" x14ac:dyDescent="0.65">
      <c r="A443" s="18"/>
      <c r="B443" s="15"/>
      <c r="C443" s="15"/>
      <c r="D443" s="15"/>
      <c r="E443" s="15"/>
      <c r="F443" s="15"/>
      <c r="G443" s="15"/>
      <c r="H443" s="15"/>
    </row>
    <row r="444" spans="1:9" ht="18.5" x14ac:dyDescent="0.65">
      <c r="A444" s="18"/>
      <c r="B444" s="15"/>
      <c r="C444" s="15"/>
      <c r="D444" s="15"/>
      <c r="E444" s="15"/>
      <c r="F444" s="15"/>
      <c r="G444" s="15"/>
      <c r="H444" s="15"/>
    </row>
    <row r="445" spans="1:9" ht="18.5" x14ac:dyDescent="0.65">
      <c r="A445" s="18"/>
      <c r="B445" s="15"/>
      <c r="C445" s="15"/>
      <c r="D445" s="15"/>
      <c r="E445" s="15"/>
      <c r="F445" s="15"/>
      <c r="G445" s="15"/>
      <c r="H445" s="15"/>
    </row>
    <row r="446" spans="1:9" ht="18.5" x14ac:dyDescent="0.65">
      <c r="A446" s="18"/>
      <c r="B446" s="15"/>
      <c r="C446" s="15"/>
      <c r="D446" s="15"/>
      <c r="E446" s="15"/>
      <c r="F446" s="15"/>
      <c r="G446" s="15"/>
      <c r="H446" s="15"/>
      <c r="I446" s="15"/>
    </row>
    <row r="447" spans="1:9" ht="18.5" x14ac:dyDescent="0.65">
      <c r="A447" s="18"/>
      <c r="B447" s="15"/>
      <c r="C447" s="15"/>
      <c r="D447" s="15"/>
      <c r="E447" s="15"/>
      <c r="F447" s="15"/>
      <c r="G447" s="15"/>
      <c r="H447" s="15"/>
      <c r="I447" s="15"/>
    </row>
    <row r="448" spans="1:9" ht="18.5" x14ac:dyDescent="0.65">
      <c r="A448" s="18"/>
      <c r="B448" s="15"/>
      <c r="C448" s="15"/>
      <c r="D448" s="15"/>
      <c r="E448" s="15"/>
      <c r="F448" s="15"/>
      <c r="G448" s="15"/>
      <c r="H448" s="15"/>
      <c r="I448" s="15"/>
    </row>
    <row r="449" spans="1:8" ht="18.5" x14ac:dyDescent="0.65">
      <c r="A449" s="18"/>
      <c r="B449" s="15"/>
      <c r="C449" s="15"/>
      <c r="D449" s="15"/>
      <c r="E449" s="15"/>
      <c r="F449" s="15"/>
      <c r="G449" s="15"/>
      <c r="H449" s="15"/>
    </row>
    <row r="450" spans="1:8" ht="18.5" x14ac:dyDescent="0.65">
      <c r="A450" s="18"/>
      <c r="B450" s="15"/>
      <c r="C450" s="15"/>
      <c r="D450" s="15"/>
      <c r="E450" s="15"/>
      <c r="F450" s="15"/>
      <c r="G450" s="15"/>
      <c r="H450" s="15"/>
    </row>
    <row r="451" spans="1:8" ht="18.5" x14ac:dyDescent="0.65">
      <c r="A451" s="18"/>
      <c r="B451" s="15"/>
      <c r="C451" s="15"/>
      <c r="D451" s="15"/>
      <c r="E451" s="15"/>
      <c r="F451" s="15"/>
      <c r="G451" s="15"/>
      <c r="H451" s="15"/>
    </row>
    <row r="452" spans="1:8" ht="18.5" x14ac:dyDescent="0.65">
      <c r="A452" s="18"/>
      <c r="B452" s="15"/>
      <c r="C452" s="15"/>
      <c r="D452" s="15"/>
      <c r="E452" s="15"/>
      <c r="F452" s="15"/>
      <c r="G452" s="15"/>
      <c r="H452" s="15"/>
    </row>
    <row r="453" spans="1:8" ht="18.5" x14ac:dyDescent="0.65">
      <c r="A453" s="18"/>
      <c r="B453" s="15"/>
      <c r="C453" s="15"/>
      <c r="D453" s="15"/>
      <c r="E453" s="15"/>
      <c r="F453" s="15"/>
      <c r="G453" s="15"/>
      <c r="H453" s="15"/>
    </row>
    <row r="454" spans="1:8" ht="18.5" x14ac:dyDescent="0.65">
      <c r="A454" s="18"/>
      <c r="B454" s="15"/>
      <c r="C454" s="15"/>
      <c r="D454" s="15"/>
      <c r="E454" s="15"/>
      <c r="F454" s="15"/>
      <c r="G454" s="15"/>
      <c r="H454" s="15"/>
    </row>
    <row r="455" spans="1:8" ht="18.5" x14ac:dyDescent="0.65">
      <c r="A455" s="18"/>
      <c r="B455" s="15"/>
      <c r="C455" s="15"/>
      <c r="D455" s="15"/>
      <c r="E455" s="15"/>
      <c r="F455" s="15"/>
      <c r="G455" s="15"/>
      <c r="H455" s="15"/>
    </row>
    <row r="456" spans="1:8" ht="18.5" x14ac:dyDescent="0.65">
      <c r="A456" s="18"/>
      <c r="B456" s="15"/>
      <c r="C456" s="15"/>
      <c r="D456" s="15"/>
      <c r="E456" s="15"/>
      <c r="F456" s="15"/>
      <c r="G456" s="15"/>
      <c r="H456" s="15"/>
    </row>
    <row r="457" spans="1:8" ht="18.5" x14ac:dyDescent="0.65">
      <c r="A457" s="18"/>
      <c r="B457" s="15"/>
      <c r="C457" s="15"/>
      <c r="D457" s="15"/>
      <c r="E457" s="15"/>
      <c r="F457" s="15"/>
      <c r="G457" s="15"/>
      <c r="H457" s="15"/>
    </row>
    <row r="458" spans="1:8" ht="18.5" x14ac:dyDescent="0.65">
      <c r="A458" s="18"/>
      <c r="B458" s="15"/>
      <c r="C458" s="15"/>
      <c r="D458" s="15"/>
      <c r="E458" s="15"/>
      <c r="F458" s="15"/>
      <c r="G458" s="15"/>
      <c r="H458" s="15"/>
    </row>
    <row r="459" spans="1:8" ht="18.5" x14ac:dyDescent="0.65">
      <c r="A459" s="18"/>
      <c r="B459" s="15"/>
      <c r="C459" s="15"/>
      <c r="D459" s="15"/>
      <c r="E459" s="15"/>
      <c r="F459" s="15"/>
      <c r="G459" s="15"/>
      <c r="H459" s="15"/>
    </row>
    <row r="460" spans="1:8" ht="18.5" x14ac:dyDescent="0.65">
      <c r="A460" s="18"/>
      <c r="B460" s="15"/>
      <c r="C460" s="15"/>
      <c r="D460" s="15"/>
      <c r="E460" s="15"/>
      <c r="F460" s="15"/>
      <c r="G460" s="15"/>
      <c r="H460" s="15"/>
    </row>
    <row r="461" spans="1:8" ht="18.5" x14ac:dyDescent="0.65">
      <c r="A461" s="18"/>
      <c r="B461" s="15"/>
      <c r="C461" s="15"/>
      <c r="D461" s="15"/>
      <c r="E461" s="15"/>
      <c r="F461" s="15"/>
      <c r="G461" s="15"/>
      <c r="H461" s="15"/>
    </row>
    <row r="462" spans="1:8" ht="18.5" x14ac:dyDescent="0.65">
      <c r="A462" s="18"/>
      <c r="B462" s="15"/>
      <c r="C462" s="15"/>
      <c r="D462" s="15"/>
      <c r="E462" s="15"/>
      <c r="F462" s="15"/>
      <c r="G462" s="15"/>
      <c r="H462" s="15"/>
    </row>
    <row r="463" spans="1:8" ht="18.5" x14ac:dyDescent="0.65">
      <c r="A463" s="18"/>
      <c r="B463" s="15"/>
      <c r="C463" s="15"/>
      <c r="D463" s="15"/>
      <c r="E463" s="15"/>
      <c r="F463" s="15"/>
      <c r="G463" s="15"/>
      <c r="H463" s="15"/>
    </row>
    <row r="464" spans="1:8" ht="18.5" x14ac:dyDescent="0.65">
      <c r="A464" s="18"/>
      <c r="B464" s="15"/>
      <c r="C464" s="15"/>
      <c r="D464" s="15"/>
      <c r="E464" s="15"/>
      <c r="F464" s="15"/>
      <c r="G464" s="15"/>
      <c r="H464" s="15"/>
    </row>
    <row r="465" spans="1:9" ht="18.5" x14ac:dyDescent="0.65">
      <c r="A465" s="18"/>
      <c r="B465" s="15"/>
      <c r="C465" s="15"/>
      <c r="D465" s="15"/>
      <c r="E465" s="15"/>
      <c r="F465" s="15"/>
      <c r="G465" s="15"/>
      <c r="H465" s="15"/>
    </row>
    <row r="466" spans="1:9" ht="18.5" x14ac:dyDescent="0.65">
      <c r="A466" s="18"/>
      <c r="B466" s="15"/>
      <c r="C466" s="15"/>
      <c r="D466" s="15"/>
      <c r="E466" s="15"/>
      <c r="F466" s="15"/>
      <c r="G466" s="15"/>
      <c r="H466" s="15"/>
    </row>
    <row r="467" spans="1:9" ht="18.5" x14ac:dyDescent="0.65">
      <c r="A467" s="18"/>
      <c r="B467" s="15"/>
      <c r="C467" s="15"/>
      <c r="D467" s="15"/>
      <c r="E467" s="15"/>
      <c r="F467" s="15"/>
      <c r="G467" s="15"/>
      <c r="H467" s="15"/>
    </row>
    <row r="468" spans="1:9" ht="18.5" x14ac:dyDescent="0.65">
      <c r="A468" s="18"/>
      <c r="B468" s="15"/>
      <c r="C468" s="15"/>
      <c r="D468" s="15"/>
      <c r="E468" s="15"/>
      <c r="F468" s="15"/>
      <c r="G468" s="15"/>
      <c r="H468" s="15"/>
    </row>
    <row r="469" spans="1:9" ht="18.5" x14ac:dyDescent="0.65">
      <c r="A469" s="18"/>
      <c r="B469" s="15"/>
      <c r="C469" s="15"/>
      <c r="D469" s="15"/>
      <c r="E469" s="15"/>
      <c r="F469" s="15"/>
      <c r="G469" s="15"/>
      <c r="H469" s="15"/>
    </row>
    <row r="470" spans="1:9" ht="18.5" x14ac:dyDescent="0.65">
      <c r="A470" s="18"/>
      <c r="B470" s="15"/>
      <c r="C470" s="15"/>
      <c r="D470" s="15"/>
      <c r="E470" s="15"/>
      <c r="F470" s="15"/>
      <c r="G470" s="15"/>
      <c r="H470" s="15"/>
    </row>
    <row r="471" spans="1:9" ht="18.5" x14ac:dyDescent="0.65">
      <c r="A471" s="18"/>
      <c r="B471" s="15"/>
      <c r="C471" s="15"/>
      <c r="D471" s="15"/>
      <c r="E471" s="15"/>
      <c r="F471" s="15"/>
      <c r="G471" s="15"/>
      <c r="H471" s="15"/>
    </row>
    <row r="472" spans="1:9" ht="18.5" x14ac:dyDescent="0.65">
      <c r="A472" s="18"/>
      <c r="B472" s="15"/>
      <c r="C472" s="15"/>
      <c r="D472" s="15"/>
      <c r="E472" s="15"/>
      <c r="F472" s="15"/>
      <c r="G472" s="15"/>
      <c r="H472" s="15"/>
    </row>
    <row r="473" spans="1:9" ht="18.5" x14ac:dyDescent="0.65">
      <c r="A473" s="18"/>
      <c r="B473" s="15"/>
      <c r="C473" s="15"/>
      <c r="D473" s="15"/>
      <c r="E473" s="15"/>
      <c r="F473" s="15"/>
      <c r="G473" s="15"/>
      <c r="H473" s="15"/>
    </row>
    <row r="474" spans="1:9" ht="18.5" x14ac:dyDescent="0.65">
      <c r="A474" s="18"/>
      <c r="B474" s="15"/>
      <c r="C474" s="15"/>
      <c r="D474" s="15"/>
      <c r="E474" s="15"/>
      <c r="F474" s="15"/>
      <c r="G474" s="15"/>
      <c r="H474" s="15"/>
    </row>
    <row r="475" spans="1:9" ht="18.5" x14ac:dyDescent="0.65">
      <c r="A475" s="18"/>
      <c r="B475" s="15"/>
      <c r="C475" s="15"/>
      <c r="D475" s="15"/>
      <c r="E475" s="15"/>
      <c r="F475" s="15"/>
      <c r="G475" s="15"/>
      <c r="H475" s="15"/>
      <c r="I475" s="15"/>
    </row>
    <row r="476" spans="1:9" ht="18.5" x14ac:dyDescent="0.65">
      <c r="A476" s="18"/>
      <c r="B476" s="15"/>
      <c r="C476" s="15"/>
      <c r="D476" s="15"/>
      <c r="E476" s="15"/>
      <c r="F476" s="15"/>
      <c r="G476" s="15"/>
      <c r="H476" s="15"/>
      <c r="I476" s="15"/>
    </row>
    <row r="477" spans="1:9" ht="18.5" x14ac:dyDescent="0.65">
      <c r="A477" s="18"/>
      <c r="B477" s="15"/>
      <c r="C477" s="15"/>
      <c r="D477" s="15"/>
      <c r="E477" s="15"/>
      <c r="F477" s="15"/>
      <c r="G477" s="15"/>
      <c r="H477" s="15"/>
    </row>
    <row r="478" spans="1:9" ht="18.5" x14ac:dyDescent="0.65">
      <c r="A478" s="18"/>
      <c r="B478" s="15"/>
      <c r="C478" s="15"/>
      <c r="D478" s="15"/>
      <c r="E478" s="15"/>
      <c r="F478" s="15"/>
      <c r="G478" s="15"/>
      <c r="H478" s="15"/>
    </row>
    <row r="479" spans="1:9" ht="18.5" x14ac:dyDescent="0.65">
      <c r="A479" s="18"/>
      <c r="B479" s="15"/>
      <c r="C479" s="15"/>
      <c r="D479" s="15"/>
      <c r="E479" s="15"/>
      <c r="F479" s="15"/>
      <c r="G479" s="15"/>
      <c r="H479" s="15"/>
    </row>
    <row r="480" spans="1:9" ht="18.5" x14ac:dyDescent="0.65">
      <c r="A480" s="18"/>
      <c r="B480" s="15"/>
      <c r="C480" s="15"/>
      <c r="D480" s="15"/>
      <c r="E480" s="15"/>
      <c r="F480" s="15"/>
      <c r="G480" s="15"/>
      <c r="H480" s="15"/>
    </row>
    <row r="481" spans="1:8" ht="18.5" x14ac:dyDescent="0.65">
      <c r="A481" s="18"/>
      <c r="B481" s="15"/>
      <c r="C481" s="15"/>
      <c r="D481" s="15"/>
      <c r="E481" s="15"/>
      <c r="F481" s="15"/>
      <c r="G481" s="15"/>
      <c r="H481" s="15"/>
    </row>
    <row r="482" spans="1:8" ht="18.5" x14ac:dyDescent="0.65">
      <c r="A482" s="18"/>
      <c r="B482" s="15"/>
      <c r="C482" s="15"/>
      <c r="D482" s="15"/>
      <c r="E482" s="15"/>
      <c r="F482" s="15"/>
      <c r="G482" s="15"/>
      <c r="H482" s="15"/>
    </row>
    <row r="483" spans="1:8" ht="18.5" x14ac:dyDescent="0.65">
      <c r="A483" s="18"/>
      <c r="B483" s="15"/>
      <c r="C483" s="15"/>
      <c r="D483" s="15"/>
      <c r="E483" s="15"/>
      <c r="F483" s="15"/>
      <c r="G483" s="15"/>
      <c r="H483" s="15"/>
    </row>
    <row r="484" spans="1:8" ht="18.5" x14ac:dyDescent="0.65">
      <c r="A484" s="18"/>
      <c r="B484" s="15"/>
      <c r="C484" s="15"/>
      <c r="D484" s="15"/>
      <c r="E484" s="15"/>
      <c r="F484" s="15"/>
      <c r="G484" s="15"/>
      <c r="H484" s="15"/>
    </row>
    <row r="485" spans="1:8" ht="18.5" x14ac:dyDescent="0.65">
      <c r="A485" s="18"/>
      <c r="B485" s="15"/>
      <c r="C485" s="15"/>
      <c r="D485" s="15"/>
      <c r="E485" s="15"/>
      <c r="F485" s="15"/>
      <c r="G485" s="15"/>
      <c r="H485" s="15"/>
    </row>
    <row r="486" spans="1:8" ht="18.5" x14ac:dyDescent="0.65">
      <c r="A486" s="18"/>
      <c r="B486" s="15"/>
      <c r="C486" s="15"/>
      <c r="D486" s="15"/>
      <c r="E486" s="15"/>
      <c r="F486" s="15"/>
      <c r="G486" s="15"/>
      <c r="H486" s="15"/>
    </row>
    <row r="487" spans="1:8" ht="18.5" x14ac:dyDescent="0.65">
      <c r="A487" s="18"/>
      <c r="B487" s="15"/>
      <c r="C487" s="15"/>
      <c r="D487" s="15"/>
      <c r="E487" s="15"/>
      <c r="F487" s="15"/>
      <c r="G487" s="15"/>
      <c r="H487" s="15"/>
    </row>
    <row r="488" spans="1:8" ht="18.5" x14ac:dyDescent="0.65">
      <c r="A488" s="18"/>
      <c r="B488" s="15"/>
      <c r="C488" s="15"/>
      <c r="D488" s="15"/>
      <c r="E488" s="15"/>
      <c r="F488" s="15"/>
      <c r="G488" s="15"/>
      <c r="H488" s="15"/>
    </row>
    <row r="489" spans="1:8" ht="18.5" x14ac:dyDescent="0.65">
      <c r="A489" s="18"/>
      <c r="B489" s="15"/>
      <c r="C489" s="15"/>
      <c r="D489" s="15"/>
      <c r="E489" s="15"/>
      <c r="F489" s="15"/>
      <c r="G489" s="15"/>
      <c r="H489" s="15"/>
    </row>
    <row r="490" spans="1:8" ht="18.5" x14ac:dyDescent="0.65">
      <c r="A490" s="18"/>
      <c r="B490" s="15"/>
      <c r="C490" s="15"/>
      <c r="D490" s="15"/>
      <c r="E490" s="15"/>
      <c r="F490" s="15"/>
      <c r="G490" s="15"/>
      <c r="H490" s="15"/>
    </row>
    <row r="491" spans="1:8" ht="18.5" x14ac:dyDescent="0.65">
      <c r="A491" s="18"/>
      <c r="B491" s="15"/>
      <c r="C491" s="15"/>
      <c r="D491" s="15"/>
      <c r="E491" s="15"/>
      <c r="F491" s="15"/>
      <c r="G491" s="15"/>
      <c r="H491" s="15"/>
    </row>
    <row r="492" spans="1:8" ht="18.5" x14ac:dyDescent="0.65">
      <c r="A492" s="18"/>
      <c r="B492" s="15"/>
      <c r="C492" s="15"/>
      <c r="D492" s="15"/>
      <c r="E492" s="15"/>
      <c r="F492" s="15"/>
      <c r="G492" s="15"/>
      <c r="H492" s="15"/>
    </row>
    <row r="493" spans="1:8" ht="18.5" x14ac:dyDescent="0.65">
      <c r="A493" s="18"/>
      <c r="B493" s="15"/>
      <c r="C493" s="15"/>
      <c r="D493" s="15"/>
      <c r="E493" s="15"/>
      <c r="F493" s="15"/>
      <c r="G493" s="15"/>
      <c r="H493" s="15"/>
    </row>
    <row r="494" spans="1:8" ht="18.5" x14ac:dyDescent="0.65">
      <c r="A494" s="18"/>
      <c r="B494" s="15"/>
      <c r="C494" s="15"/>
      <c r="D494" s="15"/>
      <c r="E494" s="15"/>
      <c r="F494" s="15"/>
      <c r="G494" s="15"/>
      <c r="H494" s="15"/>
    </row>
    <row r="495" spans="1:8" ht="18.5" x14ac:dyDescent="0.65">
      <c r="A495" s="18"/>
      <c r="B495" s="15"/>
      <c r="C495" s="15"/>
      <c r="D495" s="15"/>
      <c r="E495" s="15"/>
      <c r="F495" s="15"/>
      <c r="G495" s="15"/>
      <c r="H495" s="15"/>
    </row>
    <row r="496" spans="1:8" ht="18.5" x14ac:dyDescent="0.65">
      <c r="A496" s="18"/>
      <c r="B496" s="15"/>
      <c r="C496" s="15"/>
      <c r="D496" s="15"/>
      <c r="E496" s="15"/>
      <c r="F496" s="15"/>
      <c r="G496" s="15"/>
      <c r="H496" s="15"/>
    </row>
    <row r="497" spans="1:9" ht="18.5" x14ac:dyDescent="0.65">
      <c r="A497" s="18"/>
      <c r="B497" s="15"/>
      <c r="C497" s="15"/>
      <c r="D497" s="15"/>
      <c r="E497" s="15"/>
      <c r="F497" s="15"/>
      <c r="G497" s="15"/>
      <c r="H497" s="15"/>
    </row>
    <row r="498" spans="1:9" ht="18.5" x14ac:dyDescent="0.65">
      <c r="A498" s="18"/>
      <c r="B498" s="15"/>
      <c r="C498" s="15"/>
      <c r="D498" s="15"/>
      <c r="E498" s="15"/>
      <c r="F498" s="15"/>
      <c r="G498" s="15"/>
      <c r="H498" s="15"/>
    </row>
    <row r="499" spans="1:9" ht="18.5" x14ac:dyDescent="0.65">
      <c r="A499" s="18"/>
      <c r="B499" s="15"/>
      <c r="C499" s="15"/>
      <c r="D499" s="15"/>
      <c r="E499" s="15"/>
      <c r="F499" s="15"/>
      <c r="G499" s="15"/>
      <c r="H499" s="15"/>
    </row>
    <row r="500" spans="1:9" ht="18.5" x14ac:dyDescent="0.65">
      <c r="A500" s="18"/>
      <c r="B500" s="15"/>
      <c r="C500" s="15"/>
      <c r="D500" s="15"/>
      <c r="E500" s="15"/>
      <c r="F500" s="15"/>
      <c r="G500" s="15"/>
      <c r="H500" s="15"/>
    </row>
    <row r="501" spans="1:9" ht="18.5" x14ac:dyDescent="0.65">
      <c r="A501" s="18"/>
      <c r="B501" s="15"/>
      <c r="C501" s="15"/>
      <c r="D501" s="15"/>
      <c r="E501" s="15"/>
      <c r="F501" s="15"/>
      <c r="G501" s="15"/>
      <c r="H501" s="15"/>
    </row>
    <row r="502" spans="1:9" ht="18.5" x14ac:dyDescent="0.65">
      <c r="A502" s="18"/>
      <c r="B502" s="15"/>
      <c r="C502" s="15"/>
      <c r="D502" s="15"/>
      <c r="E502" s="15"/>
      <c r="F502" s="15"/>
      <c r="G502" s="15"/>
      <c r="H502" s="15"/>
      <c r="I502" s="15"/>
    </row>
    <row r="503" spans="1:9" ht="18.5" x14ac:dyDescent="0.65">
      <c r="A503" s="18"/>
      <c r="B503" s="15"/>
      <c r="C503" s="15"/>
      <c r="D503" s="15"/>
      <c r="E503" s="15"/>
      <c r="F503" s="15"/>
      <c r="G503" s="15"/>
      <c r="H503" s="15"/>
      <c r="I503" s="15"/>
    </row>
    <row r="504" spans="1:9" ht="18.5" x14ac:dyDescent="0.65">
      <c r="A504" s="18"/>
      <c r="B504" s="15"/>
      <c r="C504" s="15"/>
      <c r="D504" s="15"/>
      <c r="E504" s="15"/>
      <c r="F504" s="15"/>
      <c r="G504" s="15"/>
      <c r="H504" s="15"/>
      <c r="I504" s="15"/>
    </row>
    <row r="505" spans="1:9" ht="18.5" x14ac:dyDescent="0.65">
      <c r="A505" s="18"/>
      <c r="B505" s="15"/>
      <c r="C505" s="15"/>
      <c r="D505" s="15"/>
      <c r="E505" s="15"/>
      <c r="F505" s="15"/>
      <c r="G505" s="15"/>
      <c r="H505" s="15"/>
    </row>
    <row r="506" spans="1:9" ht="18.5" x14ac:dyDescent="0.65">
      <c r="A506" s="18"/>
      <c r="B506" s="15"/>
      <c r="C506" s="15"/>
      <c r="D506" s="15"/>
      <c r="E506" s="15"/>
      <c r="F506" s="15"/>
      <c r="G506" s="15"/>
      <c r="H506" s="15"/>
    </row>
    <row r="507" spans="1:9" ht="18.5" x14ac:dyDescent="0.65">
      <c r="A507" s="18"/>
      <c r="B507" s="15"/>
      <c r="C507" s="15"/>
      <c r="D507" s="15"/>
      <c r="E507" s="15"/>
      <c r="F507" s="15"/>
      <c r="G507" s="15"/>
      <c r="H507" s="15"/>
    </row>
    <row r="508" spans="1:9" ht="18.5" x14ac:dyDescent="0.65">
      <c r="A508" s="18"/>
      <c r="B508" s="15"/>
      <c r="C508" s="15"/>
      <c r="D508" s="15"/>
      <c r="E508" s="15"/>
      <c r="F508" s="15"/>
      <c r="G508" s="15"/>
      <c r="H508" s="15"/>
    </row>
    <row r="509" spans="1:9" ht="18.5" x14ac:dyDescent="0.65">
      <c r="A509" s="18"/>
      <c r="B509" s="15"/>
      <c r="C509" s="15"/>
      <c r="D509" s="15"/>
      <c r="E509" s="15"/>
      <c r="F509" s="15"/>
      <c r="G509" s="15"/>
      <c r="H509" s="15"/>
    </row>
    <row r="510" spans="1:9" ht="18.5" x14ac:dyDescent="0.65">
      <c r="A510" s="18"/>
      <c r="B510" s="15"/>
      <c r="C510" s="15"/>
      <c r="D510" s="15"/>
      <c r="E510" s="15"/>
      <c r="F510" s="15"/>
      <c r="G510" s="15"/>
      <c r="H510" s="15"/>
    </row>
    <row r="511" spans="1:9" ht="18.5" x14ac:dyDescent="0.65">
      <c r="A511" s="18"/>
      <c r="B511" s="15"/>
      <c r="C511" s="15"/>
      <c r="D511" s="15"/>
      <c r="E511" s="15"/>
      <c r="F511" s="15"/>
      <c r="G511" s="15"/>
      <c r="H511" s="15"/>
    </row>
    <row r="512" spans="1:9" ht="18.5" x14ac:dyDescent="0.65">
      <c r="A512" s="18"/>
      <c r="B512" s="15"/>
      <c r="C512" s="15"/>
      <c r="D512" s="15"/>
      <c r="E512" s="15"/>
      <c r="F512" s="15"/>
      <c r="G512" s="15"/>
      <c r="H512" s="15"/>
    </row>
    <row r="513" spans="1:8" ht="18.5" x14ac:dyDescent="0.65">
      <c r="A513" s="18"/>
      <c r="B513" s="15"/>
      <c r="C513" s="15"/>
      <c r="D513" s="15"/>
      <c r="E513" s="15"/>
      <c r="F513" s="15"/>
      <c r="G513" s="15"/>
      <c r="H513" s="15"/>
    </row>
    <row r="514" spans="1:8" ht="18.5" x14ac:dyDescent="0.65">
      <c r="A514" s="18"/>
      <c r="B514" s="15"/>
      <c r="C514" s="15"/>
      <c r="D514" s="15"/>
      <c r="E514" s="15"/>
      <c r="F514" s="15"/>
      <c r="G514" s="15"/>
      <c r="H514" s="15"/>
    </row>
    <row r="515" spans="1:8" ht="18.5" x14ac:dyDescent="0.65">
      <c r="A515" s="18"/>
      <c r="B515" s="15"/>
      <c r="C515" s="15"/>
      <c r="D515" s="15"/>
      <c r="E515" s="15"/>
      <c r="F515" s="15"/>
      <c r="G515" s="15"/>
      <c r="H515" s="15"/>
    </row>
    <row r="516" spans="1:8" ht="18.5" x14ac:dyDescent="0.65">
      <c r="A516" s="18"/>
      <c r="B516" s="15"/>
      <c r="C516" s="15"/>
      <c r="D516" s="15"/>
      <c r="E516" s="15"/>
      <c r="F516" s="15"/>
      <c r="G516" s="15"/>
      <c r="H516" s="15"/>
    </row>
    <row r="517" spans="1:8" ht="18.5" x14ac:dyDescent="0.65">
      <c r="A517" s="18"/>
      <c r="B517" s="15"/>
      <c r="C517" s="15"/>
      <c r="D517" s="15"/>
      <c r="E517" s="15"/>
      <c r="F517" s="15"/>
      <c r="G517" s="15"/>
      <c r="H517" s="15"/>
    </row>
    <row r="518" spans="1:8" ht="18.5" x14ac:dyDescent="0.65">
      <c r="A518" s="18"/>
      <c r="B518" s="15"/>
      <c r="C518" s="15"/>
      <c r="D518" s="15"/>
      <c r="E518" s="15"/>
      <c r="F518" s="15"/>
      <c r="G518" s="15"/>
      <c r="H518" s="15"/>
    </row>
    <row r="519" spans="1:8" ht="18.5" x14ac:dyDescent="0.65">
      <c r="A519" s="18"/>
      <c r="B519" s="15"/>
      <c r="C519" s="15"/>
      <c r="D519" s="15"/>
      <c r="E519" s="15"/>
      <c r="F519" s="15"/>
      <c r="G519" s="15"/>
      <c r="H519" s="15"/>
    </row>
    <row r="520" spans="1:8" ht="18.5" x14ac:dyDescent="0.65">
      <c r="A520" s="18"/>
      <c r="B520" s="15"/>
      <c r="C520" s="15"/>
      <c r="D520" s="15"/>
      <c r="E520" s="15"/>
      <c r="F520" s="15"/>
      <c r="G520" s="15"/>
      <c r="H520" s="15"/>
    </row>
    <row r="521" spans="1:8" ht="18.5" x14ac:dyDescent="0.65">
      <c r="A521" s="18"/>
      <c r="B521" s="15"/>
      <c r="C521" s="15"/>
      <c r="D521" s="15"/>
      <c r="E521" s="15"/>
      <c r="F521" s="15"/>
      <c r="G521" s="15"/>
      <c r="H521" s="15"/>
    </row>
    <row r="522" spans="1:8" ht="18.5" x14ac:dyDescent="0.65">
      <c r="A522" s="18"/>
      <c r="B522" s="15"/>
      <c r="C522" s="15"/>
      <c r="D522" s="15"/>
      <c r="E522" s="15"/>
      <c r="F522" s="15"/>
      <c r="G522" s="15"/>
      <c r="H522" s="15"/>
    </row>
    <row r="523" spans="1:8" ht="18.5" x14ac:dyDescent="0.65">
      <c r="A523" s="18"/>
      <c r="B523" s="15"/>
      <c r="C523" s="15"/>
      <c r="D523" s="15"/>
      <c r="E523" s="15"/>
      <c r="F523" s="15"/>
      <c r="G523" s="15"/>
      <c r="H523" s="15"/>
    </row>
    <row r="524" spans="1:8" ht="18.5" x14ac:dyDescent="0.65">
      <c r="A524" s="18"/>
      <c r="B524" s="15"/>
      <c r="C524" s="15"/>
      <c r="D524" s="15"/>
      <c r="E524" s="15"/>
      <c r="F524" s="15"/>
      <c r="G524" s="15"/>
      <c r="H524" s="15"/>
    </row>
    <row r="525" spans="1:8" ht="18.5" x14ac:dyDescent="0.65">
      <c r="A525" s="18"/>
      <c r="B525" s="15"/>
      <c r="C525" s="15"/>
      <c r="D525" s="15"/>
      <c r="E525" s="15"/>
      <c r="F525" s="15"/>
      <c r="G525" s="15"/>
      <c r="H525" s="15"/>
    </row>
    <row r="526" spans="1:8" ht="18.5" x14ac:dyDescent="0.65">
      <c r="A526" s="18"/>
      <c r="B526" s="15"/>
      <c r="C526" s="15"/>
      <c r="D526" s="15"/>
      <c r="E526" s="15"/>
      <c r="F526" s="15"/>
      <c r="G526" s="15"/>
      <c r="H526" s="15"/>
    </row>
    <row r="527" spans="1:8" ht="18.5" x14ac:dyDescent="0.65">
      <c r="A527" s="18"/>
      <c r="B527" s="15"/>
      <c r="C527" s="15"/>
      <c r="D527" s="15"/>
      <c r="E527" s="15"/>
      <c r="F527" s="15"/>
      <c r="G527" s="15"/>
      <c r="H527" s="15"/>
    </row>
    <row r="528" spans="1:8" ht="18.5" x14ac:dyDescent="0.65">
      <c r="A528" s="18"/>
      <c r="B528" s="15"/>
      <c r="C528" s="15"/>
      <c r="D528" s="15"/>
      <c r="E528" s="15"/>
      <c r="F528" s="15"/>
      <c r="G528" s="15"/>
      <c r="H528" s="15"/>
    </row>
    <row r="529" spans="1:9" ht="18.5" x14ac:dyDescent="0.65">
      <c r="A529" s="18"/>
      <c r="B529" s="15"/>
      <c r="C529" s="15"/>
      <c r="D529" s="15"/>
      <c r="E529" s="15"/>
      <c r="F529" s="15"/>
      <c r="G529" s="15"/>
      <c r="H529" s="15"/>
    </row>
    <row r="530" spans="1:9" ht="18.5" x14ac:dyDescent="0.65">
      <c r="A530" s="18"/>
      <c r="B530" s="15"/>
      <c r="C530" s="15"/>
      <c r="D530" s="15"/>
      <c r="E530" s="15"/>
      <c r="F530" s="15"/>
      <c r="G530" s="15"/>
      <c r="H530" s="15"/>
    </row>
    <row r="531" spans="1:9" ht="18.5" x14ac:dyDescent="0.65">
      <c r="A531" s="18"/>
      <c r="B531" s="15"/>
      <c r="C531" s="15"/>
      <c r="D531" s="15"/>
      <c r="E531" s="15"/>
      <c r="F531" s="15"/>
      <c r="G531" s="15"/>
      <c r="H531" s="15"/>
      <c r="I531" s="15"/>
    </row>
    <row r="532" spans="1:9" ht="18.5" x14ac:dyDescent="0.65">
      <c r="A532" s="18"/>
      <c r="B532" s="15"/>
      <c r="C532" s="15"/>
      <c r="D532" s="15"/>
      <c r="E532" s="15"/>
      <c r="F532" s="15"/>
      <c r="G532" s="15"/>
      <c r="H532" s="15"/>
      <c r="I532" s="15"/>
    </row>
    <row r="533" spans="1:9" ht="18.5" x14ac:dyDescent="0.65">
      <c r="A533" s="18"/>
      <c r="B533" s="15"/>
      <c r="C533" s="15"/>
      <c r="D533" s="15"/>
      <c r="E533" s="15"/>
      <c r="F533" s="15"/>
      <c r="G533" s="15"/>
      <c r="H533" s="15"/>
    </row>
    <row r="534" spans="1:9" ht="18.5" x14ac:dyDescent="0.65">
      <c r="A534" s="18"/>
      <c r="B534" s="15"/>
      <c r="C534" s="15"/>
      <c r="D534" s="15"/>
      <c r="E534" s="15"/>
      <c r="F534" s="15"/>
      <c r="G534" s="15"/>
      <c r="H534" s="15"/>
    </row>
    <row r="535" spans="1:9" ht="18.5" x14ac:dyDescent="0.65">
      <c r="A535" s="18"/>
      <c r="B535" s="15"/>
      <c r="C535" s="15"/>
      <c r="D535" s="15"/>
      <c r="E535" s="15"/>
      <c r="F535" s="15"/>
      <c r="G535" s="15"/>
      <c r="H535" s="15"/>
    </row>
    <row r="536" spans="1:9" ht="18.5" x14ac:dyDescent="0.65">
      <c r="A536" s="18"/>
      <c r="B536" s="15"/>
      <c r="C536" s="15"/>
      <c r="D536" s="15"/>
      <c r="E536" s="15"/>
      <c r="F536" s="15"/>
      <c r="G536" s="15"/>
      <c r="H536" s="15"/>
    </row>
    <row r="537" spans="1:9" ht="18.5" x14ac:dyDescent="0.65">
      <c r="A537" s="18"/>
      <c r="B537" s="15"/>
      <c r="C537" s="15"/>
      <c r="D537" s="15"/>
      <c r="E537" s="15"/>
      <c r="F537" s="15"/>
      <c r="G537" s="15"/>
      <c r="H537" s="15"/>
    </row>
    <row r="538" spans="1:9" ht="18.5" x14ac:dyDescent="0.65">
      <c r="A538" s="18"/>
      <c r="B538" s="15"/>
      <c r="C538" s="15"/>
      <c r="D538" s="15"/>
      <c r="E538" s="15"/>
      <c r="F538" s="15"/>
      <c r="G538" s="15"/>
      <c r="H538" s="15"/>
    </row>
    <row r="539" spans="1:9" ht="18.5" x14ac:dyDescent="0.65">
      <c r="A539" s="18"/>
      <c r="B539" s="15"/>
      <c r="C539" s="15"/>
      <c r="D539" s="15"/>
      <c r="E539" s="15"/>
      <c r="F539" s="15"/>
      <c r="G539" s="15"/>
      <c r="H539" s="15"/>
    </row>
    <row r="540" spans="1:9" ht="18.5" x14ac:dyDescent="0.65">
      <c r="A540" s="18"/>
      <c r="B540" s="15"/>
      <c r="C540" s="15"/>
      <c r="D540" s="15"/>
      <c r="E540" s="15"/>
      <c r="F540" s="15"/>
      <c r="G540" s="15"/>
      <c r="H540" s="15"/>
    </row>
    <row r="541" spans="1:9" ht="18.5" x14ac:dyDescent="0.65">
      <c r="A541" s="18"/>
      <c r="B541" s="15"/>
      <c r="C541" s="15"/>
      <c r="D541" s="15"/>
      <c r="E541" s="15"/>
      <c r="F541" s="15"/>
      <c r="G541" s="15"/>
      <c r="H541" s="15"/>
    </row>
    <row r="542" spans="1:9" ht="18.5" x14ac:dyDescent="0.65">
      <c r="A542" s="18"/>
      <c r="B542" s="15"/>
      <c r="C542" s="15"/>
      <c r="D542" s="15"/>
      <c r="E542" s="15"/>
      <c r="F542" s="15"/>
      <c r="G542" s="15"/>
      <c r="H542" s="15"/>
    </row>
    <row r="543" spans="1:9" ht="18.5" x14ac:dyDescent="0.65">
      <c r="A543" s="18"/>
      <c r="B543" s="15"/>
      <c r="C543" s="15"/>
      <c r="D543" s="15"/>
      <c r="E543" s="15"/>
      <c r="F543" s="15"/>
      <c r="G543" s="15"/>
      <c r="H543" s="15"/>
    </row>
    <row r="544" spans="1:9" ht="18.5" x14ac:dyDescent="0.65">
      <c r="A544" s="18"/>
      <c r="B544" s="15"/>
      <c r="C544" s="15"/>
      <c r="D544" s="15"/>
      <c r="E544" s="15"/>
      <c r="F544" s="15"/>
      <c r="G544" s="15"/>
      <c r="H544" s="15"/>
    </row>
    <row r="545" spans="1:9" ht="18.5" x14ac:dyDescent="0.65">
      <c r="A545" s="18"/>
      <c r="B545" s="15"/>
      <c r="C545" s="15"/>
      <c r="D545" s="15"/>
      <c r="E545" s="15"/>
      <c r="F545" s="15"/>
      <c r="G545" s="15"/>
      <c r="H545" s="15"/>
    </row>
    <row r="546" spans="1:9" ht="18.5" x14ac:dyDescent="0.65">
      <c r="A546" s="18"/>
      <c r="B546" s="15"/>
      <c r="C546" s="15"/>
      <c r="D546" s="15"/>
      <c r="E546" s="15"/>
      <c r="F546" s="15"/>
      <c r="G546" s="15"/>
      <c r="H546" s="15"/>
    </row>
    <row r="547" spans="1:9" ht="18.5" x14ac:dyDescent="0.65">
      <c r="A547" s="18"/>
      <c r="B547" s="15"/>
      <c r="C547" s="15"/>
      <c r="D547" s="15"/>
      <c r="E547" s="15"/>
      <c r="F547" s="15"/>
      <c r="G547" s="15"/>
      <c r="H547" s="15"/>
    </row>
    <row r="548" spans="1:9" ht="18.5" x14ac:dyDescent="0.65">
      <c r="A548" s="18"/>
      <c r="B548" s="15"/>
      <c r="C548" s="15"/>
      <c r="D548" s="15"/>
      <c r="E548" s="15"/>
      <c r="F548" s="15"/>
      <c r="G548" s="15"/>
      <c r="H548" s="15"/>
    </row>
    <row r="549" spans="1:9" ht="18.5" x14ac:dyDescent="0.65">
      <c r="A549" s="18"/>
      <c r="B549" s="15"/>
      <c r="C549" s="15"/>
      <c r="D549" s="15"/>
      <c r="E549" s="15"/>
      <c r="F549" s="15"/>
      <c r="G549" s="15"/>
      <c r="H549" s="15"/>
    </row>
    <row r="550" spans="1:9" ht="18.5" x14ac:dyDescent="0.65">
      <c r="A550" s="18"/>
      <c r="B550" s="15"/>
      <c r="C550" s="15"/>
      <c r="D550" s="15"/>
      <c r="E550" s="15"/>
      <c r="F550" s="15"/>
      <c r="G550" s="15"/>
      <c r="H550" s="15"/>
    </row>
    <row r="551" spans="1:9" ht="18.5" x14ac:dyDescent="0.65">
      <c r="A551" s="18"/>
      <c r="B551" s="15"/>
      <c r="C551" s="15"/>
      <c r="D551" s="15"/>
      <c r="E551" s="15"/>
      <c r="F551" s="15"/>
      <c r="G551" s="15"/>
      <c r="H551" s="15"/>
    </row>
    <row r="552" spans="1:9" ht="18.5" x14ac:dyDescent="0.65">
      <c r="A552" s="18"/>
      <c r="B552" s="15"/>
      <c r="C552" s="15"/>
      <c r="D552" s="15"/>
      <c r="E552" s="15"/>
      <c r="F552" s="15"/>
      <c r="G552" s="15"/>
      <c r="H552" s="15"/>
    </row>
    <row r="553" spans="1:9" ht="18.5" x14ac:dyDescent="0.65">
      <c r="A553" s="18"/>
      <c r="B553" s="15"/>
      <c r="C553" s="15"/>
      <c r="D553" s="15"/>
      <c r="E553" s="15"/>
      <c r="F553" s="15"/>
      <c r="G553" s="15"/>
      <c r="H553" s="15"/>
    </row>
    <row r="554" spans="1:9" ht="18.5" x14ac:dyDescent="0.65">
      <c r="A554" s="18"/>
      <c r="B554" s="15"/>
      <c r="C554" s="15"/>
      <c r="D554" s="15"/>
      <c r="E554" s="15"/>
      <c r="F554" s="15"/>
      <c r="G554" s="15"/>
      <c r="H554" s="15"/>
    </row>
    <row r="555" spans="1:9" ht="18.5" x14ac:dyDescent="0.65">
      <c r="A555" s="18"/>
      <c r="B555" s="15"/>
      <c r="C555" s="15"/>
      <c r="D555" s="15"/>
      <c r="E555" s="15"/>
      <c r="F555" s="15"/>
      <c r="G555" s="15"/>
      <c r="H555" s="15"/>
    </row>
    <row r="556" spans="1:9" ht="18.5" x14ac:dyDescent="0.65">
      <c r="A556" s="18"/>
      <c r="B556" s="15"/>
      <c r="C556" s="15"/>
      <c r="D556" s="15"/>
      <c r="E556" s="15"/>
      <c r="F556" s="15"/>
      <c r="G556" s="15"/>
      <c r="H556" s="15"/>
    </row>
    <row r="557" spans="1:9" ht="18.5" x14ac:dyDescent="0.65">
      <c r="A557" s="18"/>
      <c r="B557" s="15"/>
      <c r="C557" s="15"/>
      <c r="D557" s="15"/>
      <c r="E557" s="15"/>
      <c r="F557" s="15"/>
      <c r="G557" s="15"/>
      <c r="H557" s="15"/>
    </row>
    <row r="558" spans="1:9" ht="18.5" x14ac:dyDescent="0.65">
      <c r="A558" s="18"/>
      <c r="B558" s="15"/>
      <c r="C558" s="15"/>
      <c r="D558" s="15"/>
      <c r="E558" s="15"/>
      <c r="F558" s="15"/>
      <c r="G558" s="15"/>
      <c r="H558" s="15"/>
      <c r="I558" s="15"/>
    </row>
    <row r="559" spans="1:9" ht="18.5" x14ac:dyDescent="0.65">
      <c r="A559" s="18"/>
      <c r="B559" s="15"/>
      <c r="C559" s="15"/>
      <c r="D559" s="15"/>
      <c r="E559" s="15"/>
      <c r="F559" s="15"/>
      <c r="G559" s="15"/>
      <c r="H559" s="15"/>
      <c r="I559" s="15"/>
    </row>
    <row r="560" spans="1:9" ht="18.5" x14ac:dyDescent="0.65">
      <c r="A560" s="18"/>
      <c r="B560" s="15"/>
      <c r="C560" s="15"/>
      <c r="D560" s="15"/>
      <c r="E560" s="15"/>
      <c r="F560" s="15"/>
      <c r="G560" s="15"/>
      <c r="H560" s="15"/>
      <c r="I560" s="15"/>
    </row>
    <row r="561" spans="1:8" ht="18.5" x14ac:dyDescent="0.65">
      <c r="A561" s="18"/>
      <c r="B561" s="15"/>
      <c r="C561" s="15"/>
      <c r="D561" s="15"/>
      <c r="E561" s="15"/>
      <c r="F561" s="15"/>
      <c r="G561" s="15"/>
      <c r="H561" s="15"/>
    </row>
    <row r="562" spans="1:8" ht="18.5" x14ac:dyDescent="0.65">
      <c r="A562" s="18"/>
      <c r="B562" s="15"/>
      <c r="C562" s="15"/>
      <c r="D562" s="15"/>
      <c r="E562" s="15"/>
      <c r="F562" s="15"/>
      <c r="G562" s="15"/>
      <c r="H562" s="15"/>
    </row>
    <row r="563" spans="1:8" ht="18.5" x14ac:dyDescent="0.65">
      <c r="A563" s="18"/>
      <c r="B563" s="15"/>
      <c r="C563" s="15"/>
      <c r="D563" s="15"/>
      <c r="E563" s="15"/>
      <c r="F563" s="15"/>
      <c r="G563" s="15"/>
      <c r="H563" s="15"/>
    </row>
    <row r="564" spans="1:8" ht="18.5" x14ac:dyDescent="0.65">
      <c r="A564" s="18"/>
      <c r="B564" s="15"/>
      <c r="C564" s="15"/>
      <c r="D564" s="15"/>
      <c r="E564" s="15"/>
      <c r="F564" s="15"/>
      <c r="G564" s="15"/>
      <c r="H564" s="15"/>
    </row>
    <row r="565" spans="1:8" ht="18.5" x14ac:dyDescent="0.65">
      <c r="A565" s="18"/>
      <c r="B565" s="15"/>
      <c r="C565" s="15"/>
      <c r="D565" s="15"/>
      <c r="E565" s="15"/>
      <c r="F565" s="15"/>
      <c r="G565" s="15"/>
      <c r="H565" s="15"/>
    </row>
    <row r="566" spans="1:8" ht="18.5" x14ac:dyDescent="0.65">
      <c r="A566" s="18"/>
      <c r="B566" s="15"/>
      <c r="C566" s="15"/>
      <c r="D566" s="15"/>
      <c r="E566" s="15"/>
      <c r="F566" s="15"/>
      <c r="G566" s="15"/>
      <c r="H566" s="15"/>
    </row>
    <row r="567" spans="1:8" ht="18.5" x14ac:dyDescent="0.65">
      <c r="A567" s="18"/>
      <c r="B567" s="15"/>
      <c r="C567" s="15"/>
      <c r="D567" s="15"/>
      <c r="E567" s="15"/>
      <c r="F567" s="15"/>
      <c r="G567" s="15"/>
      <c r="H567" s="15"/>
    </row>
    <row r="568" spans="1:8" ht="18.5" x14ac:dyDescent="0.65">
      <c r="A568" s="18"/>
      <c r="B568" s="15"/>
      <c r="C568" s="15"/>
      <c r="D568" s="15"/>
      <c r="E568" s="15"/>
      <c r="F568" s="15"/>
      <c r="G568" s="15"/>
      <c r="H568" s="15"/>
    </row>
    <row r="569" spans="1:8" ht="18.5" x14ac:dyDescent="0.65">
      <c r="A569" s="18"/>
      <c r="B569" s="15"/>
      <c r="C569" s="15"/>
      <c r="D569" s="15"/>
      <c r="E569" s="15"/>
      <c r="F569" s="15"/>
      <c r="G569" s="15"/>
      <c r="H569" s="15"/>
    </row>
    <row r="570" spans="1:8" ht="18.5" x14ac:dyDescent="0.65">
      <c r="A570" s="18"/>
      <c r="B570" s="15"/>
      <c r="C570" s="15"/>
      <c r="D570" s="15"/>
      <c r="E570" s="15"/>
      <c r="F570" s="15"/>
      <c r="G570" s="15"/>
      <c r="H570" s="15"/>
    </row>
    <row r="571" spans="1:8" ht="18.5" x14ac:dyDescent="0.65">
      <c r="A571" s="18"/>
      <c r="B571" s="15"/>
      <c r="C571" s="15"/>
      <c r="D571" s="15"/>
      <c r="E571" s="15"/>
      <c r="F571" s="15"/>
      <c r="G571" s="15"/>
      <c r="H571" s="15"/>
    </row>
    <row r="572" spans="1:8" ht="18.5" x14ac:dyDescent="0.65">
      <c r="A572" s="18"/>
      <c r="B572" s="15"/>
      <c r="C572" s="15"/>
      <c r="D572" s="15"/>
      <c r="E572" s="15"/>
      <c r="F572" s="15"/>
      <c r="G572" s="15"/>
      <c r="H572" s="15"/>
    </row>
    <row r="573" spans="1:8" ht="18.5" x14ac:dyDescent="0.65">
      <c r="A573" s="18"/>
      <c r="B573" s="15"/>
      <c r="C573" s="15"/>
      <c r="D573" s="15"/>
      <c r="E573" s="15"/>
      <c r="F573" s="15"/>
      <c r="G573" s="15"/>
      <c r="H573" s="15"/>
    </row>
    <row r="574" spans="1:8" ht="18.5" x14ac:dyDescent="0.65">
      <c r="A574" s="18"/>
      <c r="B574" s="15"/>
      <c r="C574" s="15"/>
      <c r="D574" s="15"/>
      <c r="E574" s="15"/>
      <c r="F574" s="15"/>
      <c r="G574" s="15"/>
      <c r="H574" s="15"/>
    </row>
    <row r="575" spans="1:8" ht="18.5" x14ac:dyDescent="0.65">
      <c r="A575" s="18"/>
      <c r="B575" s="15"/>
      <c r="C575" s="15"/>
      <c r="D575" s="15"/>
      <c r="E575" s="15"/>
      <c r="F575" s="15"/>
      <c r="G575" s="15"/>
      <c r="H575" s="15"/>
    </row>
    <row r="576" spans="1:8" ht="18.5" x14ac:dyDescent="0.65">
      <c r="A576" s="18"/>
      <c r="B576" s="15"/>
      <c r="C576" s="15"/>
      <c r="D576" s="15"/>
      <c r="E576" s="15"/>
      <c r="F576" s="15"/>
      <c r="G576" s="15"/>
      <c r="H576" s="15"/>
    </row>
    <row r="577" spans="1:9" ht="18.5" x14ac:dyDescent="0.65">
      <c r="A577" s="18"/>
      <c r="B577" s="15"/>
      <c r="C577" s="15"/>
      <c r="D577" s="15"/>
      <c r="E577" s="15"/>
      <c r="F577" s="15"/>
      <c r="G577" s="15"/>
      <c r="H577" s="15"/>
    </row>
    <row r="578" spans="1:9" ht="18.5" x14ac:dyDescent="0.65">
      <c r="A578" s="18"/>
      <c r="B578" s="15"/>
      <c r="C578" s="15"/>
      <c r="D578" s="15"/>
      <c r="E578" s="15"/>
      <c r="F578" s="15"/>
      <c r="G578" s="15"/>
      <c r="H578" s="15"/>
    </row>
    <row r="579" spans="1:9" ht="18.5" x14ac:dyDescent="0.65">
      <c r="A579" s="18"/>
      <c r="B579" s="15"/>
      <c r="C579" s="15"/>
      <c r="D579" s="15"/>
      <c r="E579" s="15"/>
      <c r="F579" s="15"/>
      <c r="G579" s="15"/>
      <c r="H579" s="15"/>
    </row>
    <row r="580" spans="1:9" ht="18.5" x14ac:dyDescent="0.65">
      <c r="A580" s="18"/>
      <c r="B580" s="15"/>
      <c r="C580" s="15"/>
      <c r="D580" s="15"/>
      <c r="E580" s="15"/>
      <c r="F580" s="15"/>
      <c r="G580" s="15"/>
      <c r="H580" s="15"/>
    </row>
    <row r="581" spans="1:9" ht="18.5" x14ac:dyDescent="0.65">
      <c r="A581" s="18"/>
      <c r="B581" s="15"/>
      <c r="C581" s="15"/>
      <c r="D581" s="15"/>
      <c r="E581" s="15"/>
      <c r="F581" s="15"/>
      <c r="G581" s="15"/>
      <c r="H581" s="15"/>
    </row>
    <row r="582" spans="1:9" ht="18.5" x14ac:dyDescent="0.65">
      <c r="A582" s="18"/>
      <c r="B582" s="15"/>
      <c r="C582" s="15"/>
      <c r="D582" s="15"/>
      <c r="E582" s="15"/>
      <c r="F582" s="15"/>
      <c r="G582" s="15"/>
      <c r="H582" s="15"/>
    </row>
    <row r="583" spans="1:9" ht="18.5" x14ac:dyDescent="0.65">
      <c r="A583" s="18"/>
      <c r="B583" s="15"/>
      <c r="C583" s="15"/>
      <c r="D583" s="15"/>
      <c r="E583" s="15"/>
      <c r="F583" s="15"/>
      <c r="G583" s="15"/>
      <c r="H583" s="15"/>
    </row>
    <row r="584" spans="1:9" ht="18.5" x14ac:dyDescent="0.65">
      <c r="A584" s="18"/>
      <c r="B584" s="15"/>
      <c r="C584" s="15"/>
      <c r="D584" s="15"/>
      <c r="E584" s="15"/>
      <c r="F584" s="15"/>
      <c r="G584" s="15"/>
      <c r="H584" s="15"/>
    </row>
    <row r="585" spans="1:9" ht="18.5" x14ac:dyDescent="0.65">
      <c r="A585" s="18"/>
      <c r="B585" s="15"/>
      <c r="C585" s="15"/>
      <c r="D585" s="15"/>
      <c r="E585" s="15"/>
      <c r="F585" s="15"/>
      <c r="G585" s="15"/>
      <c r="H585" s="15"/>
    </row>
    <row r="586" spans="1:9" ht="18.5" x14ac:dyDescent="0.65">
      <c r="A586" s="18"/>
      <c r="B586" s="15"/>
      <c r="C586" s="15"/>
      <c r="D586" s="15"/>
      <c r="E586" s="15"/>
      <c r="F586" s="15"/>
      <c r="G586" s="15"/>
      <c r="H586" s="15"/>
    </row>
    <row r="587" spans="1:9" ht="18.5" x14ac:dyDescent="0.65">
      <c r="A587" s="18"/>
      <c r="B587" s="15"/>
      <c r="C587" s="15"/>
      <c r="D587" s="15"/>
      <c r="E587" s="15"/>
      <c r="F587" s="15"/>
      <c r="G587" s="15"/>
      <c r="H587" s="15"/>
      <c r="I587" s="15"/>
    </row>
    <row r="588" spans="1:9" ht="18.5" x14ac:dyDescent="0.65">
      <c r="A588" s="18"/>
      <c r="B588" s="15"/>
      <c r="C588" s="15"/>
      <c r="D588" s="15"/>
      <c r="E588" s="15"/>
      <c r="F588" s="15"/>
      <c r="G588" s="15"/>
      <c r="H588" s="15"/>
      <c r="I588" s="15"/>
    </row>
    <row r="589" spans="1:9" ht="18.5" x14ac:dyDescent="0.65">
      <c r="A589" s="18"/>
      <c r="B589" s="15"/>
      <c r="C589" s="15"/>
      <c r="D589" s="15"/>
      <c r="E589" s="15"/>
      <c r="F589" s="15"/>
      <c r="G589" s="15"/>
      <c r="H589" s="15"/>
    </row>
    <row r="590" spans="1:9" ht="18.5" x14ac:dyDescent="0.65">
      <c r="A590" s="18"/>
      <c r="B590" s="15"/>
      <c r="C590" s="15"/>
      <c r="D590" s="15"/>
      <c r="E590" s="15"/>
      <c r="F590" s="15"/>
      <c r="G590" s="15"/>
      <c r="H590" s="15"/>
    </row>
    <row r="591" spans="1:9" ht="18.5" x14ac:dyDescent="0.65">
      <c r="A591" s="18"/>
      <c r="B591" s="15"/>
      <c r="C591" s="15"/>
      <c r="D591" s="15"/>
      <c r="E591" s="15"/>
      <c r="F591" s="15"/>
      <c r="G591" s="15"/>
      <c r="H591" s="15"/>
    </row>
    <row r="592" spans="1:9" ht="18.5" x14ac:dyDescent="0.65">
      <c r="A592" s="18"/>
      <c r="B592" s="15"/>
      <c r="C592" s="15"/>
      <c r="D592" s="15"/>
      <c r="E592" s="15"/>
      <c r="F592" s="15"/>
      <c r="G592" s="15"/>
      <c r="H592" s="15"/>
    </row>
    <row r="593" spans="1:8" ht="18.5" x14ac:dyDescent="0.65">
      <c r="A593" s="18"/>
      <c r="B593" s="15"/>
      <c r="C593" s="15"/>
      <c r="D593" s="15"/>
      <c r="E593" s="15"/>
      <c r="F593" s="15"/>
      <c r="G593" s="15"/>
      <c r="H593" s="15"/>
    </row>
    <row r="594" spans="1:8" ht="18.5" x14ac:dyDescent="0.65">
      <c r="A594" s="18"/>
      <c r="B594" s="15"/>
      <c r="C594" s="15"/>
      <c r="D594" s="15"/>
      <c r="E594" s="15"/>
      <c r="F594" s="15"/>
      <c r="G594" s="15"/>
      <c r="H594" s="15"/>
    </row>
    <row r="595" spans="1:8" ht="18.5" x14ac:dyDescent="0.65">
      <c r="A595" s="18"/>
      <c r="B595" s="15"/>
      <c r="C595" s="15"/>
      <c r="D595" s="15"/>
      <c r="E595" s="15"/>
      <c r="F595" s="15"/>
      <c r="G595" s="15"/>
      <c r="H595" s="15"/>
    </row>
    <row r="596" spans="1:8" ht="18.5" x14ac:dyDescent="0.65">
      <c r="A596" s="18"/>
      <c r="B596" s="15"/>
      <c r="C596" s="15"/>
      <c r="D596" s="15"/>
      <c r="E596" s="15"/>
      <c r="F596" s="15"/>
      <c r="G596" s="15"/>
      <c r="H596" s="15"/>
    </row>
    <row r="597" spans="1:8" ht="18.5" x14ac:dyDescent="0.65">
      <c r="A597" s="18"/>
      <c r="B597" s="15"/>
      <c r="C597" s="15"/>
      <c r="D597" s="15"/>
      <c r="E597" s="15"/>
      <c r="F597" s="15"/>
      <c r="G597" s="15"/>
      <c r="H597" s="15"/>
    </row>
    <row r="598" spans="1:8" ht="18.5" x14ac:dyDescent="0.65">
      <c r="A598" s="18"/>
      <c r="B598" s="15"/>
      <c r="C598" s="15"/>
      <c r="D598" s="15"/>
      <c r="E598" s="15"/>
      <c r="F598" s="15"/>
      <c r="G598" s="15"/>
      <c r="H598" s="15"/>
    </row>
    <row r="599" spans="1:8" ht="18.5" x14ac:dyDescent="0.65">
      <c r="A599" s="18"/>
      <c r="B599" s="15"/>
      <c r="C599" s="15"/>
      <c r="D599" s="15"/>
      <c r="E599" s="15"/>
      <c r="F599" s="15"/>
      <c r="G599" s="15"/>
      <c r="H599" s="15"/>
    </row>
    <row r="600" spans="1:8" ht="18.5" x14ac:dyDescent="0.65">
      <c r="A600" s="18"/>
      <c r="B600" s="15"/>
      <c r="C600" s="15"/>
      <c r="D600" s="15"/>
      <c r="E600" s="15"/>
      <c r="F600" s="15"/>
      <c r="G600" s="15"/>
      <c r="H600" s="15"/>
    </row>
    <row r="601" spans="1:8" ht="18.5" x14ac:dyDescent="0.65">
      <c r="A601" s="18"/>
      <c r="B601" s="15"/>
      <c r="C601" s="15"/>
      <c r="D601" s="15"/>
      <c r="E601" s="15"/>
      <c r="F601" s="15"/>
      <c r="G601" s="15"/>
      <c r="H601" s="15"/>
    </row>
    <row r="602" spans="1:8" ht="18.5" x14ac:dyDescent="0.65">
      <c r="A602" s="18"/>
      <c r="B602" s="15"/>
      <c r="C602" s="15"/>
      <c r="D602" s="15"/>
      <c r="E602" s="15"/>
      <c r="F602" s="15"/>
      <c r="G602" s="15"/>
      <c r="H602" s="15"/>
    </row>
    <row r="603" spans="1:8" ht="18.5" x14ac:dyDescent="0.65">
      <c r="A603" s="18"/>
      <c r="B603" s="15"/>
      <c r="C603" s="15"/>
      <c r="D603" s="15"/>
      <c r="E603" s="15"/>
      <c r="F603" s="15"/>
      <c r="G603" s="15"/>
      <c r="H603" s="15"/>
    </row>
    <row r="604" spans="1:8" ht="18.5" x14ac:dyDescent="0.65">
      <c r="A604" s="18"/>
      <c r="B604" s="15"/>
      <c r="C604" s="15"/>
      <c r="D604" s="15"/>
      <c r="E604" s="15"/>
      <c r="F604" s="15"/>
      <c r="G604" s="15"/>
      <c r="H604" s="15"/>
    </row>
    <row r="605" spans="1:8" ht="18.5" x14ac:dyDescent="0.65">
      <c r="A605" s="18"/>
      <c r="B605" s="15"/>
      <c r="C605" s="15"/>
      <c r="D605" s="15"/>
      <c r="E605" s="15"/>
      <c r="F605" s="15"/>
      <c r="G605" s="15"/>
      <c r="H605" s="15"/>
    </row>
    <row r="606" spans="1:8" ht="18.5" x14ac:dyDescent="0.65">
      <c r="A606" s="18"/>
      <c r="B606" s="15"/>
      <c r="C606" s="15"/>
      <c r="D606" s="15"/>
      <c r="E606" s="15"/>
      <c r="F606" s="15"/>
      <c r="G606" s="15"/>
      <c r="H606" s="15"/>
    </row>
    <row r="607" spans="1:8" ht="18.5" x14ac:dyDescent="0.65">
      <c r="A607" s="18"/>
      <c r="B607" s="15"/>
      <c r="C607" s="15"/>
      <c r="D607" s="15"/>
      <c r="E607" s="15"/>
      <c r="F607" s="15"/>
      <c r="G607" s="15"/>
      <c r="H607" s="15"/>
    </row>
    <row r="608" spans="1:8" ht="18.5" x14ac:dyDescent="0.65">
      <c r="A608" s="18"/>
      <c r="B608" s="15"/>
      <c r="C608" s="15"/>
      <c r="D608" s="15"/>
      <c r="E608" s="15"/>
      <c r="F608" s="15"/>
      <c r="G608" s="15"/>
      <c r="H608" s="15"/>
    </row>
    <row r="609" spans="1:9" ht="18.5" x14ac:dyDescent="0.65">
      <c r="A609" s="18"/>
      <c r="B609" s="15"/>
      <c r="C609" s="15"/>
      <c r="D609" s="15"/>
      <c r="E609" s="15"/>
      <c r="F609" s="15"/>
      <c r="G609" s="15"/>
      <c r="H609" s="15"/>
    </row>
    <row r="610" spans="1:9" ht="18.5" x14ac:dyDescent="0.65">
      <c r="A610" s="18"/>
      <c r="B610" s="15"/>
      <c r="C610" s="15"/>
      <c r="D610" s="15"/>
      <c r="E610" s="15"/>
      <c r="F610" s="15"/>
      <c r="G610" s="15"/>
      <c r="H610" s="15"/>
    </row>
    <row r="611" spans="1:9" ht="18.5" x14ac:dyDescent="0.65">
      <c r="A611" s="18"/>
      <c r="B611" s="15"/>
      <c r="C611" s="15"/>
      <c r="D611" s="15"/>
      <c r="E611" s="15"/>
      <c r="F611" s="15"/>
      <c r="G611" s="15"/>
      <c r="H611" s="15"/>
    </row>
    <row r="612" spans="1:9" ht="18.5" x14ac:dyDescent="0.65">
      <c r="A612" s="18"/>
      <c r="B612" s="15"/>
      <c r="C612" s="15"/>
      <c r="D612" s="15"/>
      <c r="E612" s="15"/>
      <c r="F612" s="15"/>
      <c r="G612" s="15"/>
      <c r="H612" s="15"/>
    </row>
    <row r="613" spans="1:9" ht="18.5" x14ac:dyDescent="0.65">
      <c r="A613" s="18"/>
      <c r="B613" s="15"/>
      <c r="C613" s="15"/>
      <c r="D613" s="15"/>
      <c r="E613" s="15"/>
      <c r="F613" s="15"/>
      <c r="G613" s="15"/>
      <c r="H613" s="15"/>
    </row>
    <row r="614" spans="1:9" ht="18.5" x14ac:dyDescent="0.65">
      <c r="A614" s="18"/>
      <c r="B614" s="15"/>
      <c r="C614" s="15"/>
      <c r="D614" s="15"/>
      <c r="E614" s="15"/>
      <c r="F614" s="15"/>
      <c r="G614" s="15"/>
      <c r="H614" s="15"/>
      <c r="I614" s="15"/>
    </row>
    <row r="615" spans="1:9" ht="18.5" x14ac:dyDescent="0.65">
      <c r="A615" s="18"/>
      <c r="B615" s="15"/>
      <c r="C615" s="15"/>
      <c r="D615" s="15"/>
      <c r="E615" s="15"/>
      <c r="F615" s="15"/>
      <c r="G615" s="15"/>
      <c r="H615" s="15"/>
      <c r="I615" s="15"/>
    </row>
    <row r="616" spans="1:9" ht="18.5" x14ac:dyDescent="0.65">
      <c r="A616" s="18"/>
      <c r="B616" s="15"/>
      <c r="C616" s="15"/>
      <c r="D616" s="15"/>
      <c r="E616" s="15"/>
      <c r="F616" s="15"/>
      <c r="G616" s="15"/>
      <c r="H616" s="15"/>
      <c r="I616" s="15"/>
    </row>
    <row r="617" spans="1:9" ht="18.5" x14ac:dyDescent="0.65">
      <c r="A617" s="18"/>
      <c r="B617" s="15"/>
      <c r="C617" s="15"/>
      <c r="D617" s="15"/>
      <c r="E617" s="15"/>
      <c r="F617" s="15"/>
      <c r="G617" s="15"/>
      <c r="H617" s="15"/>
    </row>
    <row r="618" spans="1:9" ht="18.5" x14ac:dyDescent="0.65">
      <c r="A618" s="18"/>
      <c r="B618" s="15"/>
      <c r="C618" s="15"/>
      <c r="D618" s="15"/>
      <c r="E618" s="15"/>
      <c r="F618" s="15"/>
      <c r="G618" s="15"/>
      <c r="H618" s="15"/>
    </row>
    <row r="619" spans="1:9" ht="18.5" x14ac:dyDescent="0.65">
      <c r="A619" s="18"/>
      <c r="B619" s="15"/>
      <c r="C619" s="15"/>
      <c r="D619" s="15"/>
      <c r="E619" s="15"/>
      <c r="F619" s="15"/>
      <c r="G619" s="15"/>
      <c r="H619" s="15"/>
    </row>
    <row r="620" spans="1:9" ht="18.5" x14ac:dyDescent="0.65">
      <c r="A620" s="18"/>
      <c r="B620" s="15"/>
      <c r="C620" s="15"/>
      <c r="D620" s="15"/>
      <c r="E620" s="15"/>
      <c r="F620" s="15"/>
      <c r="G620" s="15"/>
      <c r="H620" s="15"/>
    </row>
    <row r="621" spans="1:9" ht="18.5" x14ac:dyDescent="0.65">
      <c r="A621" s="18"/>
      <c r="B621" s="15"/>
      <c r="C621" s="15"/>
      <c r="D621" s="15"/>
      <c r="E621" s="15"/>
      <c r="F621" s="15"/>
      <c r="G621" s="15"/>
      <c r="H621" s="15"/>
    </row>
    <row r="622" spans="1:9" ht="18.5" x14ac:dyDescent="0.65">
      <c r="A622" s="18"/>
      <c r="B622" s="15"/>
      <c r="C622" s="15"/>
      <c r="D622" s="15"/>
      <c r="E622" s="15"/>
      <c r="F622" s="15"/>
      <c r="G622" s="15"/>
      <c r="H622" s="15"/>
    </row>
    <row r="623" spans="1:9" ht="18.5" x14ac:dyDescent="0.65">
      <c r="A623" s="18"/>
      <c r="B623" s="15"/>
      <c r="C623" s="15"/>
      <c r="D623" s="15"/>
      <c r="E623" s="15"/>
      <c r="F623" s="15"/>
      <c r="G623" s="15"/>
      <c r="H623" s="15"/>
    </row>
    <row r="624" spans="1:9" ht="18.5" x14ac:dyDescent="0.65">
      <c r="A624" s="18"/>
      <c r="B624" s="15"/>
      <c r="C624" s="15"/>
      <c r="D624" s="15"/>
      <c r="E624" s="15"/>
      <c r="F624" s="15"/>
      <c r="G624" s="15"/>
      <c r="H624" s="15"/>
    </row>
    <row r="625" spans="1:8" ht="18.5" x14ac:dyDescent="0.65">
      <c r="A625" s="18"/>
      <c r="B625" s="15"/>
      <c r="C625" s="15"/>
      <c r="D625" s="15"/>
      <c r="E625" s="15"/>
      <c r="F625" s="15"/>
      <c r="G625" s="15"/>
      <c r="H625" s="15"/>
    </row>
    <row r="626" spans="1:8" ht="18.5" x14ac:dyDescent="0.65">
      <c r="A626" s="18"/>
      <c r="B626" s="15"/>
      <c r="C626" s="15"/>
      <c r="D626" s="15"/>
      <c r="E626" s="15"/>
      <c r="F626" s="15"/>
      <c r="G626" s="15"/>
      <c r="H626" s="15"/>
    </row>
    <row r="627" spans="1:8" ht="18.5" x14ac:dyDescent="0.65">
      <c r="A627" s="18"/>
      <c r="B627" s="15"/>
      <c r="C627" s="15"/>
      <c r="D627" s="15"/>
      <c r="E627" s="15"/>
      <c r="F627" s="15"/>
      <c r="G627" s="15"/>
      <c r="H627" s="15"/>
    </row>
    <row r="628" spans="1:8" ht="18.5" x14ac:dyDescent="0.65">
      <c r="A628" s="18"/>
      <c r="B628" s="15"/>
      <c r="C628" s="15"/>
      <c r="D628" s="15"/>
      <c r="E628" s="15"/>
      <c r="F628" s="15"/>
      <c r="G628" s="15"/>
      <c r="H628" s="15"/>
    </row>
    <row r="629" spans="1:8" ht="18.5" x14ac:dyDescent="0.65">
      <c r="A629" s="18"/>
      <c r="B629" s="15"/>
      <c r="C629" s="15"/>
      <c r="D629" s="15"/>
      <c r="E629" s="15"/>
      <c r="F629" s="15"/>
      <c r="G629" s="15"/>
      <c r="H629" s="15"/>
    </row>
    <row r="630" spans="1:8" ht="18.5" x14ac:dyDescent="0.65">
      <c r="A630" s="18"/>
      <c r="B630" s="15"/>
      <c r="C630" s="15"/>
      <c r="D630" s="15"/>
      <c r="E630" s="15"/>
      <c r="F630" s="15"/>
      <c r="G630" s="15"/>
      <c r="H630" s="15"/>
    </row>
    <row r="631" spans="1:8" ht="18.5" x14ac:dyDescent="0.65">
      <c r="A631" s="18"/>
      <c r="B631" s="15"/>
      <c r="C631" s="15"/>
      <c r="D631" s="15"/>
      <c r="E631" s="15"/>
      <c r="F631" s="15"/>
      <c r="G631" s="15"/>
      <c r="H631" s="15"/>
    </row>
    <row r="632" spans="1:8" ht="18.5" x14ac:dyDescent="0.65">
      <c r="A632" s="18"/>
      <c r="B632" s="15"/>
      <c r="C632" s="15"/>
      <c r="D632" s="15"/>
      <c r="E632" s="15"/>
      <c r="F632" s="15"/>
      <c r="G632" s="15"/>
      <c r="H632" s="15"/>
    </row>
    <row r="633" spans="1:8" ht="18.5" x14ac:dyDescent="0.65">
      <c r="A633" s="18"/>
      <c r="B633" s="15"/>
      <c r="C633" s="15"/>
      <c r="D633" s="15"/>
      <c r="E633" s="15"/>
      <c r="F633" s="15"/>
      <c r="G633" s="15"/>
      <c r="H633" s="15"/>
    </row>
    <row r="634" spans="1:8" ht="18.5" x14ac:dyDescent="0.65">
      <c r="A634" s="18"/>
      <c r="B634" s="15"/>
      <c r="C634" s="15"/>
      <c r="D634" s="15"/>
      <c r="E634" s="15"/>
      <c r="F634" s="15"/>
      <c r="G634" s="15"/>
      <c r="H634" s="15"/>
    </row>
    <row r="635" spans="1:8" ht="18.5" x14ac:dyDescent="0.65">
      <c r="A635" s="18"/>
      <c r="B635" s="15"/>
      <c r="C635" s="15"/>
      <c r="D635" s="15"/>
      <c r="E635" s="15"/>
      <c r="F635" s="15"/>
      <c r="G635" s="15"/>
      <c r="H635" s="15"/>
    </row>
    <row r="636" spans="1:8" ht="18.5" x14ac:dyDescent="0.65">
      <c r="A636" s="18"/>
      <c r="B636" s="15"/>
      <c r="C636" s="15"/>
      <c r="D636" s="15"/>
      <c r="E636" s="15"/>
      <c r="F636" s="15"/>
      <c r="G636" s="15"/>
      <c r="H636" s="15"/>
    </row>
    <row r="637" spans="1:8" ht="18.5" x14ac:dyDescent="0.65">
      <c r="A637" s="18"/>
      <c r="B637" s="15"/>
      <c r="C637" s="15"/>
      <c r="D637" s="15"/>
      <c r="E637" s="15"/>
      <c r="F637" s="15"/>
      <c r="G637" s="15"/>
      <c r="H637" s="15"/>
    </row>
    <row r="638" spans="1:8" ht="18.5" x14ac:dyDescent="0.65">
      <c r="A638" s="18"/>
      <c r="B638" s="15"/>
      <c r="C638" s="15"/>
      <c r="D638" s="15"/>
      <c r="E638" s="15"/>
      <c r="F638" s="15"/>
      <c r="G638" s="15"/>
      <c r="H638" s="15"/>
    </row>
    <row r="639" spans="1:8" ht="18.5" x14ac:dyDescent="0.65">
      <c r="A639" s="18"/>
      <c r="B639" s="15"/>
      <c r="C639" s="15"/>
      <c r="D639" s="15"/>
      <c r="E639" s="15"/>
      <c r="F639" s="15"/>
      <c r="G639" s="15"/>
      <c r="H639" s="15"/>
    </row>
    <row r="640" spans="1:8" ht="18.5" x14ac:dyDescent="0.65">
      <c r="A640" s="18"/>
      <c r="B640" s="15"/>
      <c r="C640" s="15"/>
      <c r="D640" s="15"/>
      <c r="E640" s="15"/>
      <c r="F640" s="15"/>
      <c r="G640" s="15"/>
      <c r="H640" s="15"/>
    </row>
    <row r="641" spans="1:9" ht="18.5" x14ac:dyDescent="0.65">
      <c r="A641" s="18"/>
      <c r="B641" s="15"/>
      <c r="C641" s="15"/>
      <c r="D641" s="15"/>
      <c r="E641" s="15"/>
      <c r="F641" s="15"/>
      <c r="G641" s="15"/>
      <c r="H641" s="15"/>
    </row>
    <row r="642" spans="1:9" ht="18.5" x14ac:dyDescent="0.65">
      <c r="A642" s="18"/>
      <c r="B642" s="15"/>
      <c r="C642" s="15"/>
      <c r="D642" s="15"/>
      <c r="E642" s="15"/>
      <c r="F642" s="15"/>
      <c r="G642" s="15"/>
      <c r="H642" s="15"/>
    </row>
    <row r="643" spans="1:9" ht="18.5" x14ac:dyDescent="0.65">
      <c r="A643" s="18"/>
      <c r="B643" s="15"/>
      <c r="C643" s="15"/>
      <c r="D643" s="15"/>
      <c r="E643" s="15"/>
      <c r="F643" s="15"/>
      <c r="G643" s="15"/>
      <c r="H643" s="15"/>
      <c r="I643" s="15"/>
    </row>
    <row r="644" spans="1:9" ht="18.5" x14ac:dyDescent="0.65">
      <c r="A644" s="18"/>
      <c r="B644" s="15"/>
      <c r="C644" s="15"/>
      <c r="D644" s="15"/>
      <c r="E644" s="15"/>
      <c r="F644" s="15"/>
      <c r="G644" s="15"/>
      <c r="H644" s="15"/>
      <c r="I644" s="15"/>
    </row>
    <row r="645" spans="1:9" ht="18.5" x14ac:dyDescent="0.65">
      <c r="A645" s="18"/>
      <c r="B645" s="15"/>
      <c r="C645" s="15"/>
      <c r="D645" s="15"/>
      <c r="E645" s="15"/>
      <c r="F645" s="15"/>
      <c r="G645" s="15"/>
      <c r="H645" s="15"/>
      <c r="I645" s="15"/>
    </row>
    <row r="646" spans="1:9" ht="18.5" x14ac:dyDescent="0.65">
      <c r="A646" s="18"/>
      <c r="B646" s="15"/>
      <c r="C646" s="15"/>
      <c r="D646" s="15"/>
      <c r="E646" s="15"/>
      <c r="F646" s="15"/>
      <c r="G646" s="15"/>
      <c r="H646" s="15"/>
      <c r="I646" s="15"/>
    </row>
    <row r="647" spans="1:9" ht="18.5" x14ac:dyDescent="0.65">
      <c r="A647" s="18"/>
      <c r="B647" s="15"/>
      <c r="C647" s="15"/>
      <c r="D647" s="15"/>
      <c r="E647" s="15"/>
      <c r="F647" s="15"/>
      <c r="G647" s="15"/>
      <c r="H647" s="15"/>
      <c r="I647" s="15"/>
    </row>
    <row r="648" spans="1:9" ht="18.5" x14ac:dyDescent="0.65">
      <c r="A648" s="18"/>
      <c r="B648" s="15"/>
      <c r="C648" s="15"/>
      <c r="D648" s="15"/>
      <c r="E648" s="15"/>
      <c r="F648" s="15"/>
      <c r="G648" s="15"/>
      <c r="H648" s="15"/>
      <c r="I648" s="15"/>
    </row>
    <row r="649" spans="1:9" ht="18.5" x14ac:dyDescent="0.65">
      <c r="A649" s="18"/>
      <c r="B649" s="15"/>
      <c r="C649" s="15"/>
      <c r="D649" s="15"/>
      <c r="E649" s="15"/>
      <c r="F649" s="15"/>
      <c r="G649" s="15"/>
      <c r="H649" s="15"/>
      <c r="I649" s="15"/>
    </row>
    <row r="650" spans="1:9" ht="18.5" x14ac:dyDescent="0.65">
      <c r="A650" s="18"/>
      <c r="B650" s="15"/>
      <c r="C650" s="15"/>
      <c r="D650" s="15"/>
      <c r="E650" s="15"/>
      <c r="F650" s="15"/>
      <c r="G650" s="15"/>
      <c r="H650" s="15"/>
      <c r="I650" s="15"/>
    </row>
    <row r="651" spans="1:9" ht="18.5" x14ac:dyDescent="0.65">
      <c r="A651" s="18"/>
      <c r="B651" s="15"/>
      <c r="C651" s="15"/>
      <c r="D651" s="15"/>
      <c r="E651" s="15"/>
      <c r="F651" s="15"/>
      <c r="G651" s="15"/>
      <c r="H651" s="15"/>
      <c r="I651" s="15"/>
    </row>
    <row r="652" spans="1:9" ht="18.5" x14ac:dyDescent="0.65">
      <c r="A652" s="18"/>
      <c r="B652" s="15"/>
      <c r="C652" s="15"/>
      <c r="D652" s="15"/>
      <c r="E652" s="15"/>
      <c r="F652" s="15"/>
      <c r="G652" s="15"/>
      <c r="H652" s="15"/>
      <c r="I652" s="15"/>
    </row>
    <row r="653" spans="1:9" ht="18.5" x14ac:dyDescent="0.65">
      <c r="A653" s="18"/>
      <c r="B653" s="15"/>
      <c r="C653" s="15"/>
      <c r="D653" s="15"/>
      <c r="E653" s="15"/>
      <c r="F653" s="15"/>
      <c r="G653" s="15"/>
      <c r="H653" s="15"/>
      <c r="I653" s="15"/>
    </row>
    <row r="654" spans="1:9" ht="18.5" x14ac:dyDescent="0.65">
      <c r="A654" s="18"/>
      <c r="B654" s="15"/>
      <c r="C654" s="15"/>
      <c r="D654" s="15"/>
      <c r="E654" s="15"/>
      <c r="F654" s="15"/>
      <c r="G654" s="15"/>
      <c r="H654" s="15"/>
      <c r="I654" s="15"/>
    </row>
    <row r="655" spans="1:9" ht="18.5" x14ac:dyDescent="0.65">
      <c r="A655" s="18"/>
      <c r="B655" s="15"/>
      <c r="C655" s="15"/>
      <c r="D655" s="15"/>
      <c r="E655" s="15"/>
      <c r="F655" s="15"/>
      <c r="G655" s="15"/>
      <c r="H655" s="15"/>
      <c r="I655" s="15"/>
    </row>
    <row r="656" spans="1:9" ht="18.5" x14ac:dyDescent="0.65">
      <c r="A656" s="18"/>
      <c r="B656" s="15"/>
      <c r="C656" s="15"/>
      <c r="D656" s="15"/>
      <c r="E656" s="15"/>
      <c r="F656" s="15"/>
      <c r="G656" s="15"/>
      <c r="H656" s="15"/>
      <c r="I656" s="15"/>
    </row>
    <row r="657" spans="1:9" ht="18.5" x14ac:dyDescent="0.65">
      <c r="A657" s="18"/>
      <c r="B657" s="15"/>
      <c r="C657" s="15"/>
      <c r="D657" s="15"/>
      <c r="E657" s="15"/>
      <c r="F657" s="15"/>
      <c r="G657" s="15"/>
      <c r="H657" s="15"/>
      <c r="I657" s="15"/>
    </row>
    <row r="658" spans="1:9" ht="18.5" x14ac:dyDescent="0.65">
      <c r="A658" s="18"/>
      <c r="B658" s="15"/>
      <c r="C658" s="15"/>
      <c r="D658" s="15"/>
      <c r="E658" s="15"/>
      <c r="F658" s="15"/>
      <c r="G658" s="15"/>
      <c r="H658" s="15"/>
      <c r="I658" s="15"/>
    </row>
    <row r="659" spans="1:9" ht="18.5" x14ac:dyDescent="0.65">
      <c r="A659" s="18"/>
      <c r="B659" s="15"/>
      <c r="C659" s="15"/>
      <c r="D659" s="15"/>
      <c r="E659" s="15"/>
      <c r="F659" s="15"/>
      <c r="G659" s="15"/>
      <c r="H659" s="15"/>
      <c r="I659" s="15"/>
    </row>
    <row r="660" spans="1:9" ht="18.5" x14ac:dyDescent="0.65">
      <c r="A660" s="18"/>
      <c r="B660" s="15"/>
      <c r="C660" s="15"/>
      <c r="D660" s="15"/>
      <c r="E660" s="15"/>
      <c r="F660" s="15"/>
      <c r="G660" s="15"/>
      <c r="H660" s="15"/>
      <c r="I660" s="15"/>
    </row>
    <row r="661" spans="1:9" ht="18.5" x14ac:dyDescent="0.65">
      <c r="A661" s="18"/>
      <c r="B661" s="15"/>
      <c r="C661" s="15"/>
      <c r="D661" s="15"/>
      <c r="E661" s="15"/>
      <c r="F661" s="15"/>
      <c r="G661" s="15"/>
      <c r="H661" s="15"/>
      <c r="I661" s="15"/>
    </row>
    <row r="662" spans="1:9" ht="18.5" x14ac:dyDescent="0.65">
      <c r="A662" s="18"/>
      <c r="B662" s="15"/>
      <c r="C662" s="15"/>
      <c r="D662" s="15"/>
      <c r="E662" s="15"/>
      <c r="F662" s="15"/>
      <c r="G662" s="15"/>
      <c r="H662" s="15"/>
      <c r="I662" s="15"/>
    </row>
    <row r="663" spans="1:9" ht="18.5" x14ac:dyDescent="0.65">
      <c r="A663" s="18"/>
      <c r="B663" s="15"/>
      <c r="C663" s="15"/>
      <c r="D663" s="15"/>
      <c r="E663" s="15"/>
      <c r="F663" s="15"/>
      <c r="G663" s="15"/>
      <c r="H663" s="15"/>
      <c r="I663" s="15"/>
    </row>
    <row r="664" spans="1:9" ht="18.5" x14ac:dyDescent="0.65">
      <c r="A664" s="18"/>
      <c r="B664" s="15"/>
      <c r="C664" s="15"/>
      <c r="D664" s="15"/>
      <c r="E664" s="15"/>
      <c r="F664" s="15"/>
      <c r="G664" s="15"/>
      <c r="H664" s="15"/>
      <c r="I664" s="15"/>
    </row>
    <row r="665" spans="1:9" ht="18.5" x14ac:dyDescent="0.65">
      <c r="A665" s="18"/>
      <c r="B665" s="15"/>
      <c r="C665" s="15"/>
      <c r="D665" s="15"/>
      <c r="E665" s="15"/>
      <c r="F665" s="15"/>
      <c r="G665" s="15"/>
      <c r="H665" s="15"/>
      <c r="I665" s="15"/>
    </row>
    <row r="666" spans="1:9" ht="18.5" x14ac:dyDescent="0.65">
      <c r="A666" s="18"/>
      <c r="B666" s="15"/>
      <c r="C666" s="15"/>
      <c r="D666" s="15"/>
      <c r="E666" s="15"/>
      <c r="F666" s="15"/>
      <c r="G666" s="15"/>
      <c r="H666" s="15"/>
      <c r="I666" s="15"/>
    </row>
    <row r="667" spans="1:9" ht="18.5" x14ac:dyDescent="0.65">
      <c r="A667" s="18"/>
      <c r="B667" s="15"/>
      <c r="C667" s="15"/>
      <c r="D667" s="15"/>
      <c r="E667" s="15"/>
      <c r="F667" s="15"/>
      <c r="G667" s="15"/>
      <c r="H667" s="15"/>
      <c r="I667" s="15"/>
    </row>
    <row r="668" spans="1:9" ht="18.5" x14ac:dyDescent="0.65">
      <c r="A668" s="18"/>
      <c r="B668" s="15"/>
      <c r="C668" s="15"/>
      <c r="D668" s="15"/>
      <c r="E668" s="15"/>
      <c r="F668" s="15"/>
      <c r="G668" s="15"/>
      <c r="H668" s="15"/>
      <c r="I668" s="15"/>
    </row>
    <row r="669" spans="1:9" ht="18.5" x14ac:dyDescent="0.65">
      <c r="A669" s="18"/>
      <c r="B669" s="15"/>
      <c r="C669" s="15"/>
      <c r="D669" s="15"/>
      <c r="E669" s="15"/>
      <c r="F669" s="15"/>
      <c r="G669" s="15"/>
      <c r="H669" s="15"/>
      <c r="I669" s="15"/>
    </row>
    <row r="670" spans="1:9" ht="18.5" x14ac:dyDescent="0.65">
      <c r="A670" s="18"/>
      <c r="B670" s="15"/>
      <c r="C670" s="15"/>
      <c r="D670" s="15"/>
      <c r="E670" s="15"/>
      <c r="F670" s="15"/>
      <c r="G670" s="15"/>
      <c r="H670" s="15"/>
      <c r="I670" s="15"/>
    </row>
    <row r="671" spans="1:9" ht="18.5" x14ac:dyDescent="0.65">
      <c r="A671" s="18"/>
      <c r="B671" s="15"/>
      <c r="C671" s="15"/>
      <c r="D671" s="15"/>
      <c r="E671" s="15"/>
      <c r="F671" s="15"/>
      <c r="G671" s="15"/>
      <c r="H671" s="15"/>
      <c r="I671" s="15"/>
    </row>
    <row r="672" spans="1:9" ht="18.5" x14ac:dyDescent="0.65">
      <c r="A672" s="18"/>
      <c r="B672" s="15"/>
      <c r="C672" s="15"/>
      <c r="D672" s="15"/>
      <c r="E672" s="15"/>
      <c r="F672" s="15"/>
      <c r="G672" s="15"/>
      <c r="H672" s="15"/>
      <c r="I672" s="15"/>
    </row>
    <row r="673" spans="1:9" ht="18.5" x14ac:dyDescent="0.65">
      <c r="A673" s="18"/>
      <c r="B673" s="15"/>
      <c r="C673" s="15"/>
      <c r="D673" s="15"/>
      <c r="E673" s="15"/>
      <c r="F673" s="15"/>
      <c r="G673" s="15"/>
      <c r="H673" s="15"/>
      <c r="I673" s="15"/>
    </row>
    <row r="674" spans="1:9" ht="18.5" x14ac:dyDescent="0.65">
      <c r="A674" s="18"/>
      <c r="B674" s="15"/>
      <c r="C674" s="15"/>
      <c r="D674" s="15"/>
      <c r="E674" s="15"/>
      <c r="F674" s="15"/>
      <c r="G674" s="15"/>
      <c r="H674" s="15"/>
      <c r="I674" s="15"/>
    </row>
    <row r="675" spans="1:9" ht="18.5" x14ac:dyDescent="0.65">
      <c r="A675" s="18"/>
      <c r="B675" s="15"/>
      <c r="C675" s="15"/>
      <c r="D675" s="15"/>
      <c r="E675" s="15"/>
      <c r="F675" s="15"/>
      <c r="G675" s="15"/>
      <c r="H675" s="15"/>
      <c r="I675" s="15"/>
    </row>
    <row r="676" spans="1:9" ht="18.5" x14ac:dyDescent="0.65">
      <c r="A676" s="18"/>
      <c r="B676" s="15"/>
      <c r="C676" s="15"/>
      <c r="D676" s="15"/>
      <c r="E676" s="15"/>
      <c r="F676" s="15"/>
      <c r="G676" s="15"/>
      <c r="H676" s="15"/>
      <c r="I676" s="15"/>
    </row>
    <row r="677" spans="1:9" ht="18.5" x14ac:dyDescent="0.65">
      <c r="A677" s="18"/>
      <c r="B677" s="15"/>
      <c r="C677" s="15"/>
      <c r="D677" s="15"/>
      <c r="E677" s="15"/>
      <c r="F677" s="15"/>
      <c r="G677" s="15"/>
      <c r="H677" s="15"/>
      <c r="I677" s="15"/>
    </row>
    <row r="678" spans="1:9" ht="18.5" x14ac:dyDescent="0.65">
      <c r="A678" s="18"/>
      <c r="B678" s="15"/>
      <c r="C678" s="15"/>
      <c r="D678" s="15"/>
      <c r="E678" s="15"/>
      <c r="F678" s="15"/>
      <c r="G678" s="15"/>
      <c r="H678" s="15"/>
      <c r="I678" s="15"/>
    </row>
    <row r="679" spans="1:9" ht="18.5" x14ac:dyDescent="0.65">
      <c r="A679" s="18"/>
      <c r="B679" s="15"/>
      <c r="C679" s="15"/>
      <c r="D679" s="15"/>
      <c r="E679" s="15"/>
      <c r="F679" s="15"/>
      <c r="G679" s="15"/>
      <c r="H679" s="15"/>
      <c r="I679" s="15"/>
    </row>
    <row r="680" spans="1:9" ht="18.5" x14ac:dyDescent="0.65">
      <c r="A680" s="18"/>
      <c r="B680" s="15"/>
      <c r="C680" s="15"/>
      <c r="D680" s="15"/>
      <c r="E680" s="15"/>
      <c r="F680" s="15"/>
      <c r="G680" s="15"/>
      <c r="H680" s="15"/>
      <c r="I680" s="15"/>
    </row>
    <row r="681" spans="1:9" ht="18.5" x14ac:dyDescent="0.65">
      <c r="A681" s="18"/>
      <c r="B681" s="15"/>
      <c r="C681" s="15"/>
      <c r="D681" s="15"/>
      <c r="E681" s="15"/>
      <c r="F681" s="15"/>
      <c r="G681" s="15"/>
      <c r="H681" s="15"/>
      <c r="I681" s="15"/>
    </row>
    <row r="682" spans="1:9" ht="18.5" x14ac:dyDescent="0.65">
      <c r="A682" s="18"/>
      <c r="B682" s="15"/>
      <c r="C682" s="15"/>
      <c r="D682" s="15"/>
      <c r="E682" s="15"/>
      <c r="F682" s="15"/>
      <c r="G682" s="15"/>
      <c r="H682" s="15"/>
      <c r="I682" s="15"/>
    </row>
    <row r="683" spans="1:9" ht="18.5" x14ac:dyDescent="0.65">
      <c r="A683" s="18"/>
      <c r="B683" s="15"/>
      <c r="C683" s="15"/>
      <c r="D683" s="15"/>
      <c r="E683" s="15"/>
      <c r="F683" s="15"/>
      <c r="G683" s="15"/>
      <c r="H683" s="15"/>
      <c r="I683" s="15"/>
    </row>
    <row r="684" spans="1:9" ht="18.5" x14ac:dyDescent="0.65">
      <c r="A684" s="18"/>
      <c r="B684" s="15"/>
      <c r="C684" s="15"/>
      <c r="D684" s="15"/>
      <c r="E684" s="15"/>
      <c r="F684" s="15"/>
      <c r="G684" s="15"/>
      <c r="H684" s="15"/>
      <c r="I684" s="15"/>
    </row>
    <row r="685" spans="1:9" ht="18.5" x14ac:dyDescent="0.65">
      <c r="A685" s="18"/>
      <c r="B685" s="15"/>
      <c r="C685" s="15"/>
      <c r="D685" s="15"/>
      <c r="E685" s="15"/>
      <c r="F685" s="15"/>
      <c r="G685" s="15"/>
      <c r="H685" s="15"/>
      <c r="I685" s="15"/>
    </row>
    <row r="686" spans="1:9" ht="18.5" x14ac:dyDescent="0.65">
      <c r="A686" s="18"/>
      <c r="B686" s="15"/>
      <c r="C686" s="15"/>
      <c r="D686" s="15"/>
      <c r="E686" s="15"/>
      <c r="F686" s="15"/>
      <c r="G686" s="15"/>
      <c r="H686" s="15"/>
      <c r="I686" s="15"/>
    </row>
    <row r="687" spans="1:9" ht="18.5" x14ac:dyDescent="0.65">
      <c r="A687" s="18"/>
      <c r="B687" s="15"/>
      <c r="C687" s="15"/>
      <c r="D687" s="15"/>
      <c r="E687" s="15"/>
      <c r="F687" s="15"/>
      <c r="G687" s="15"/>
      <c r="H687" s="15"/>
      <c r="I687" s="15"/>
    </row>
    <row r="688" spans="1:9" ht="18.5" x14ac:dyDescent="0.65">
      <c r="A688" s="18"/>
      <c r="B688" s="15"/>
      <c r="C688" s="15"/>
      <c r="D688" s="15"/>
      <c r="E688" s="15"/>
      <c r="F688" s="15"/>
      <c r="G688" s="15"/>
      <c r="H688" s="15"/>
      <c r="I688" s="15"/>
    </row>
    <row r="689" spans="1:9" ht="18.5" x14ac:dyDescent="0.65">
      <c r="A689" s="18"/>
      <c r="B689" s="15"/>
      <c r="C689" s="15"/>
      <c r="D689" s="15"/>
      <c r="E689" s="15"/>
      <c r="F689" s="15"/>
      <c r="G689" s="15"/>
      <c r="H689" s="15"/>
      <c r="I689" s="15"/>
    </row>
    <row r="690" spans="1:9" ht="18.5" x14ac:dyDescent="0.65">
      <c r="A690" s="18"/>
      <c r="B690" s="15"/>
      <c r="C690" s="15"/>
      <c r="D690" s="15"/>
      <c r="E690" s="15"/>
      <c r="F690" s="15"/>
      <c r="G690" s="15"/>
      <c r="H690" s="15"/>
      <c r="I690" s="15"/>
    </row>
    <row r="691" spans="1:9" ht="18.5" x14ac:dyDescent="0.65">
      <c r="A691" s="18"/>
      <c r="B691" s="15"/>
      <c r="C691" s="15"/>
      <c r="D691" s="15"/>
      <c r="E691" s="15"/>
      <c r="F691" s="15"/>
      <c r="G691" s="15"/>
      <c r="H691" s="15"/>
      <c r="I691" s="15"/>
    </row>
    <row r="692" spans="1:9" ht="18.5" x14ac:dyDescent="0.65">
      <c r="A692" s="18"/>
      <c r="B692" s="15"/>
      <c r="C692" s="15"/>
      <c r="D692" s="15"/>
      <c r="E692" s="15"/>
      <c r="F692" s="15"/>
      <c r="G692" s="15"/>
      <c r="H692" s="15"/>
      <c r="I692" s="15"/>
    </row>
    <row r="693" spans="1:9" ht="18.5" x14ac:dyDescent="0.65">
      <c r="A693" s="18"/>
      <c r="B693" s="15"/>
      <c r="C693" s="15"/>
      <c r="D693" s="15"/>
      <c r="E693" s="15"/>
      <c r="F693" s="15"/>
      <c r="G693" s="15"/>
      <c r="H693" s="15"/>
      <c r="I693" s="15"/>
    </row>
    <row r="694" spans="1:9" ht="18.5" x14ac:dyDescent="0.65">
      <c r="A694" s="18"/>
      <c r="B694" s="15"/>
      <c r="C694" s="15"/>
      <c r="D694" s="15"/>
      <c r="E694" s="15"/>
      <c r="F694" s="15"/>
      <c r="G694" s="15"/>
      <c r="H694" s="15"/>
      <c r="I694" s="15"/>
    </row>
    <row r="695" spans="1:9" ht="18.5" x14ac:dyDescent="0.65">
      <c r="A695" s="18"/>
      <c r="B695" s="15"/>
      <c r="C695" s="15"/>
      <c r="D695" s="15"/>
      <c r="E695" s="15"/>
      <c r="F695" s="15"/>
      <c r="G695" s="15"/>
      <c r="H695" s="15"/>
      <c r="I695" s="15"/>
    </row>
  </sheetData>
  <phoneticPr fontId="22" type="noConversion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/>
  <dimension ref="A1:E1"/>
  <sheetViews>
    <sheetView workbookViewId="0">
      <selection activeCell="D18" sqref="D18"/>
    </sheetView>
  </sheetViews>
  <sheetFormatPr defaultColWidth="9.1796875" defaultRowHeight="12.5" x14ac:dyDescent="0.25"/>
  <cols>
    <col min="1" max="5" width="26.26953125" style="2" customWidth="1"/>
    <col min="6" max="16384" width="9.1796875" style="2"/>
  </cols>
  <sheetData>
    <row r="1" spans="1:5" ht="21" x14ac:dyDescent="0.25">
      <c r="A1" s="1" t="s">
        <v>38</v>
      </c>
      <c r="B1" s="1" t="s">
        <v>39</v>
      </c>
      <c r="C1" s="1" t="s">
        <v>40</v>
      </c>
      <c r="D1" s="1" t="s">
        <v>41</v>
      </c>
      <c r="E1" s="1" t="s">
        <v>42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"/>
  <dimension ref="A1:B8"/>
  <sheetViews>
    <sheetView workbookViewId="0">
      <selection activeCell="D18" sqref="D18"/>
    </sheetView>
  </sheetViews>
  <sheetFormatPr defaultColWidth="9.1796875" defaultRowHeight="12.5" x14ac:dyDescent="0.25"/>
  <cols>
    <col min="1" max="1" width="30.1796875" style="2" customWidth="1"/>
    <col min="2" max="2" width="39.7265625" style="2" customWidth="1"/>
    <col min="3" max="16384" width="9.1796875" style="2"/>
  </cols>
  <sheetData>
    <row r="1" spans="1:2" ht="18.5" x14ac:dyDescent="0.25">
      <c r="A1" s="3" t="s">
        <v>43</v>
      </c>
      <c r="B1" s="3" t="s">
        <v>334</v>
      </c>
    </row>
    <row r="2" spans="1:2" ht="18.5" x14ac:dyDescent="0.25">
      <c r="A2" s="3" t="s">
        <v>44</v>
      </c>
      <c r="B2" s="3" t="s">
        <v>335</v>
      </c>
    </row>
    <row r="3" spans="1:2" ht="18.5" x14ac:dyDescent="0.25">
      <c r="A3" s="3" t="s">
        <v>47</v>
      </c>
      <c r="B3" s="3" t="s">
        <v>55</v>
      </c>
    </row>
    <row r="4" spans="1:2" ht="18.5" x14ac:dyDescent="0.65">
      <c r="A4" s="3" t="s">
        <v>48</v>
      </c>
      <c r="B4" s="4" t="s">
        <v>54</v>
      </c>
    </row>
    <row r="5" spans="1:2" ht="18.5" x14ac:dyDescent="0.65">
      <c r="A5" s="3" t="s">
        <v>49</v>
      </c>
      <c r="B5" s="4" t="s">
        <v>54</v>
      </c>
    </row>
    <row r="6" spans="1:2" ht="18.5" x14ac:dyDescent="0.65">
      <c r="A6" s="4" t="s">
        <v>50</v>
      </c>
      <c r="B6" s="4" t="s">
        <v>51</v>
      </c>
    </row>
    <row r="7" spans="1:2" ht="18.5" x14ac:dyDescent="0.25">
      <c r="A7" s="3" t="s">
        <v>52</v>
      </c>
      <c r="B7" s="3" t="s">
        <v>53</v>
      </c>
    </row>
    <row r="8" spans="1:2" ht="18.5" x14ac:dyDescent="0.25">
      <c r="A8" s="3"/>
      <c r="B8" s="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4C89A1C2A9F4409F647CB23A123662" ma:contentTypeVersion="8" ma:contentTypeDescription="Create a new document." ma:contentTypeScope="" ma:versionID="debf4f597ec7745ae1fd00e7dceebe07">
  <xsd:schema xmlns:xsd="http://www.w3.org/2001/XMLSchema" xmlns:xs="http://www.w3.org/2001/XMLSchema" xmlns:p="http://schemas.microsoft.com/office/2006/metadata/properties" xmlns:ns2="00daaa53-d968-4e29-86b1-f2f40e52394d" targetNamespace="http://schemas.microsoft.com/office/2006/metadata/properties" ma:root="true" ma:fieldsID="07aa2a5cac5f4df186ce3430a75ca454" ns2:_="">
    <xsd:import namespace="00daaa53-d968-4e29-86b1-f2f40e5239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daaa53-d968-4e29-86b1-f2f40e5239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D12679C-BEB5-4522-A85E-05F31F263B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daaa53-d968-4e29-86b1-f2f40e5239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68AEF09-98D4-4BE9-BAB0-E7A41E768D9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B55157A-07F2-494B-B09A-4704FE5B7BA7}">
  <ds:schemaRefs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00daaa53-d968-4e29-86b1-f2f40e52394d"/>
    <ds:schemaRef ds:uri="http://schemas.microsoft.com/office/2006/metadata/properties"/>
    <ds:schemaRef ds:uri="http://purl.org/dc/elements/1.1/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Target Table</vt:lpstr>
      <vt:lpstr>6-8</vt:lpstr>
      <vt:lpstr>Relational DB</vt:lpstr>
      <vt:lpstr>TemplateData</vt:lpstr>
      <vt:lpstr>Ref_Dictionary</vt:lpstr>
      <vt:lpstr>S2T Mapping</vt:lpstr>
      <vt:lpstr>Landing DB</vt:lpstr>
      <vt:lpstr>Cover page</vt:lpstr>
      <vt:lpstr>'6-8'!Print_Area</vt:lpstr>
      <vt:lpstr>'Target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BinSalim AlJabri</dc:creator>
  <cp:lastModifiedBy>Intisar Al Shukaili</cp:lastModifiedBy>
  <cp:lastPrinted>2022-08-30T13:52:54Z</cp:lastPrinted>
  <dcterms:created xsi:type="dcterms:W3CDTF">2021-05-27T05:36:28Z</dcterms:created>
  <dcterms:modified xsi:type="dcterms:W3CDTF">2025-04-30T08:54:40Z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0x010100F44C89A1C2A9F4409F647CB23A123662</vt:lpwstr>
  </property>
  <property fmtid="{D5CDD505-2E9C-101B-9397-08002B2CF9AE}" pid="3" name="MSIP_Label_defa4170-0d19-0005-0004-bc88714345d2_Enabled">
    <vt:lpwstr>true</vt:lpwstr>
  </property>
  <property fmtid="{D5CDD505-2E9C-101B-9397-08002B2CF9AE}" pid="4" name="MSIP_Label_defa4170-0d19-0005-0004-bc88714345d2_SetDate">
    <vt:lpwstr>2025-02-19T09:16:09Z</vt:lpwstr>
  </property>
  <property fmtid="{D5CDD505-2E9C-101B-9397-08002B2CF9AE}" pid="5" name="MSIP_Label_defa4170-0d19-0005-0004-bc88714345d2_Method">
    <vt:lpwstr>Standard</vt:lpwstr>
  </property>
  <property fmtid="{D5CDD505-2E9C-101B-9397-08002B2CF9AE}" pid="6" name="MSIP_Label_defa4170-0d19-0005-0004-bc88714345d2_Name">
    <vt:lpwstr>defa4170-0d19-0005-0004-bc88714345d2</vt:lpwstr>
  </property>
  <property fmtid="{D5CDD505-2E9C-101B-9397-08002B2CF9AE}" pid="7" name="MSIP_Label_defa4170-0d19-0005-0004-bc88714345d2_SiteId">
    <vt:lpwstr>e168fa04-5d4e-4281-bdc4-0cc3464445ea</vt:lpwstr>
  </property>
  <property fmtid="{D5CDD505-2E9C-101B-9397-08002B2CF9AE}" pid="8" name="MSIP_Label_defa4170-0d19-0005-0004-bc88714345d2_ActionId">
    <vt:lpwstr>690c915e-d8d8-4897-bb01-8af75b6e2b59</vt:lpwstr>
  </property>
  <property fmtid="{D5CDD505-2E9C-101B-9397-08002B2CF9AE}" pid="9" name="MSIP_Label_defa4170-0d19-0005-0004-bc88714345d2_ContentBits">
    <vt:lpwstr>0</vt:lpwstr>
  </property>
</Properties>
</file>